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9090" activeTab="0"/>
  </bookViews>
  <sheets>
    <sheet name="ZK-05-2017-97, př. 2" sheetId="1" r:id="rId1"/>
  </sheets>
  <definedNames>
    <definedName name="_xlnm.Print_Area" localSheetId="0">'ZK-05-2017-97, př. 2'!$A$1:$K$46</definedName>
  </definedNames>
  <calcPr fullCalcOnLoad="1"/>
</workbook>
</file>

<file path=xl/sharedStrings.xml><?xml version="1.0" encoding="utf-8"?>
<sst xmlns="http://schemas.openxmlformats.org/spreadsheetml/2006/main" count="133" uniqueCount="76">
  <si>
    <t>Název organizace</t>
  </si>
  <si>
    <t>Druh služby</t>
  </si>
  <si>
    <t>Domov Háj, příspěvková organizace</t>
  </si>
  <si>
    <t>Domov pro seniory Havlíčkův Brod, příspěvková organizace</t>
  </si>
  <si>
    <t>Domov ve Věži, příspěvková organizace</t>
  </si>
  <si>
    <t xml:space="preserve">Domov ve Zboží, příspěvková organizace </t>
  </si>
  <si>
    <t>Domov pro seniory Mitrov, příspěvková organizace</t>
  </si>
  <si>
    <t>Domov pro seniory Velké Meziříčí, příspěvková organizace</t>
  </si>
  <si>
    <t>Domov pro seniory Náměšť nad Oslavou, příspěvková organizace</t>
  </si>
  <si>
    <t>Domov pro seniory Třebíč, Koutkova-Kubešova, příspěvková organizace</t>
  </si>
  <si>
    <t>Domov pro seniory Třebíč - Manž. Curieových, příspěvková organizace</t>
  </si>
  <si>
    <t>Ústav sociální péče Nové Syrovice, příspěvková organizace</t>
  </si>
  <si>
    <t>Domov bez zámku, příspěvková organizace</t>
  </si>
  <si>
    <t>Psychocentrum - manželská a rodinná poradna Kraje Vysočina, příspěvková organizace</t>
  </si>
  <si>
    <t>Domov Jeřabina, příspěvková organizace</t>
  </si>
  <si>
    <t>Domov důchodců Humpolec, příspěvková organizace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</si>
  <si>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</si>
  <si>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</si>
  <si>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</si>
  <si>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ORG</t>
  </si>
  <si>
    <t>Domov Kamélie Křižanov, příspěvková organizace</t>
  </si>
  <si>
    <t>Domov Kopretina Černovice, příspěvková organizace</t>
  </si>
  <si>
    <t>Domov Ždírec, příspěvková organizace</t>
  </si>
  <si>
    <t>Paragraf</t>
  </si>
  <si>
    <t>Domov Lidmaň, příspěvková organizace</t>
  </si>
  <si>
    <t>domov pro osoby se zdravotním postižením</t>
  </si>
  <si>
    <t>chráněné bydlení</t>
  </si>
  <si>
    <t>odlehčovací služby</t>
  </si>
  <si>
    <t>týdenní stacionáře</t>
  </si>
  <si>
    <t>denní stacionáře</t>
  </si>
  <si>
    <t>IČO</t>
  </si>
  <si>
    <t>Registrační číslo služby</t>
  </si>
  <si>
    <t>Název služby</t>
  </si>
  <si>
    <t>4023649</t>
  </si>
  <si>
    <t xml:space="preserve">Organizace celkem </t>
  </si>
  <si>
    <t>domovy pro osoby se zdravotním postižením</t>
  </si>
  <si>
    <t>domovy se zvláštním režimem</t>
  </si>
  <si>
    <t>8764029</t>
  </si>
  <si>
    <t>Domov ve Zboží, příspěvková organizace</t>
  </si>
  <si>
    <t>5904572</t>
  </si>
  <si>
    <t>1506477</t>
  </si>
  <si>
    <t>1122475</t>
  </si>
  <si>
    <t>Domov pro osoby se zdravotním postižením</t>
  </si>
  <si>
    <t>Chráněné bydlení</t>
  </si>
  <si>
    <t>9382226</t>
  </si>
  <si>
    <t>3177019</t>
  </si>
  <si>
    <t>6158312</t>
  </si>
  <si>
    <t>3164709</t>
  </si>
  <si>
    <t>domovy pro seniory</t>
  </si>
  <si>
    <t>6132792</t>
  </si>
  <si>
    <t>Domov pro seniory Havlíčkův Brod</t>
  </si>
  <si>
    <t>Domov se zvláštním režimem Břevnice</t>
  </si>
  <si>
    <t>Domov pro seniory</t>
  </si>
  <si>
    <t>Domov se zvláštním režimem</t>
  </si>
  <si>
    <t>1930601</t>
  </si>
  <si>
    <t>1309126</t>
  </si>
  <si>
    <t>Domov pro seniory Náměšť nad Oslavou</t>
  </si>
  <si>
    <t>4620578</t>
  </si>
  <si>
    <t>Domov pro seniory Třebíč - Manž.Curieových, příspěvková organizace</t>
  </si>
  <si>
    <t>6413033</t>
  </si>
  <si>
    <t>9874994</t>
  </si>
  <si>
    <t>6222693</t>
  </si>
  <si>
    <t>2888936</t>
  </si>
  <si>
    <t>1286058</t>
  </si>
  <si>
    <t>7291733</t>
  </si>
  <si>
    <t xml:space="preserve">Odborné sociální poradenství </t>
  </si>
  <si>
    <t>Domov bez zámku Náměšť nad Oslavou, příspěvková organizace</t>
  </si>
  <si>
    <t>Domov Jeřabina Pelhřimov, příspěvková organizace</t>
  </si>
  <si>
    <t>7796539</t>
  </si>
  <si>
    <t>Domov pro seniory Humpolec, příspěvková organizace</t>
  </si>
  <si>
    <t xml:space="preserve">Pol. </t>
  </si>
  <si>
    <t>Počet stran: 2</t>
  </si>
  <si>
    <t xml:space="preserve">Vyčíslená potřeba dofinancování </t>
  </si>
  <si>
    <t>Návrh na zvýšení příspěvku na vyrovnávací platbu ze státního rozpočtu - ÚZ 13 305</t>
  </si>
  <si>
    <t>Změna příspěvku na provoz (položka 5336, ORJ 5100,  UZ 13305)</t>
  </si>
  <si>
    <t>ZK-05-2017-97,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</si>
</sst>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3" fontId="39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3" fontId="39" fillId="0" borderId="11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39" fillId="0" borderId="11" xfId="0" applyNumberFormat="1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39" fillId="0" borderId="11" xfId="0" applyFont="1" applyBorder="1" applyAlignment="1">
      <alignment horizontal="righ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horizontal="right" vertical="center"/>
    </xf>
    <xf numFmtId="3" fontId="39" fillId="0" borderId="0" xfId="0" applyNumberFormat="1" applyFont="1" applyBorder="1" applyAlignment="1">
      <alignment/>
    </xf>
    <xf numFmtId="3" fontId="40" fillId="0" borderId="12" xfId="0" applyNumberFormat="1" applyFont="1" applyBorder="1" applyAlignment="1">
      <alignment horizontal="right"/>
    </xf>
    <xf numFmtId="0" fontId="39" fillId="0" borderId="13" xfId="0" applyFont="1" applyBorder="1" applyAlignment="1">
      <alignment/>
    </xf>
    <xf numFmtId="49" fontId="39" fillId="0" borderId="14" xfId="0" applyNumberFormat="1" applyFont="1" applyBorder="1" applyAlignment="1">
      <alignment wrapText="1"/>
    </xf>
    <xf numFmtId="3" fontId="39" fillId="0" borderId="14" xfId="0" applyNumberFormat="1" applyFont="1" applyFill="1" applyBorder="1" applyAlignment="1">
      <alignment horizontal="right" vertical="center"/>
    </xf>
    <xf numFmtId="3" fontId="39" fillId="0" borderId="14" xfId="0" applyNumberFormat="1" applyFont="1" applyBorder="1" applyAlignment="1">
      <alignment horizontal="right"/>
    </xf>
    <xf numFmtId="0" fontId="39" fillId="0" borderId="11" xfId="0" applyFont="1" applyFill="1" applyBorder="1" applyAlignment="1">
      <alignment vertical="center"/>
    </xf>
    <xf numFmtId="0" fontId="39" fillId="0" borderId="15" xfId="0" applyFont="1" applyBorder="1" applyAlignment="1">
      <alignment horizontal="left" vertical="center"/>
    </xf>
    <xf numFmtId="49" fontId="39" fillId="0" borderId="16" xfId="0" applyNumberFormat="1" applyFont="1" applyFill="1" applyBorder="1" applyAlignment="1">
      <alignment horizontal="left" vertical="center" wrapText="1"/>
    </xf>
    <xf numFmtId="3" fontId="39" fillId="0" borderId="16" xfId="0" applyNumberFormat="1" applyFont="1" applyFill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3" fontId="39" fillId="0" borderId="17" xfId="0" applyNumberFormat="1" applyFont="1" applyBorder="1" applyAlignment="1">
      <alignment horizontal="right" vertical="center"/>
    </xf>
    <xf numFmtId="3" fontId="39" fillId="0" borderId="18" xfId="0" applyNumberFormat="1" applyFont="1" applyBorder="1" applyAlignment="1">
      <alignment horizontal="right" vertical="center"/>
    </xf>
    <xf numFmtId="49" fontId="39" fillId="0" borderId="19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3" fontId="39" fillId="0" borderId="20" xfId="0" applyNumberFormat="1" applyFont="1" applyBorder="1" applyAlignment="1">
      <alignment horizontal="right" vertical="center"/>
    </xf>
    <xf numFmtId="49" fontId="39" fillId="0" borderId="11" xfId="0" applyNumberFormat="1" applyFont="1" applyFill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2" fontId="40" fillId="0" borderId="23" xfId="0" applyNumberFormat="1" applyFont="1" applyFill="1" applyBorder="1" applyAlignment="1">
      <alignment vertical="center"/>
    </xf>
    <xf numFmtId="2" fontId="40" fillId="0" borderId="24" xfId="0" applyNumberFormat="1" applyFont="1" applyFill="1" applyBorder="1" applyAlignment="1">
      <alignment vertical="center" wrapText="1"/>
    </xf>
    <xf numFmtId="2" fontId="40" fillId="0" borderId="25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3" fontId="39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49" fontId="39" fillId="0" borderId="11" xfId="0" applyNumberFormat="1" applyFont="1" applyFill="1" applyBorder="1" applyAlignment="1">
      <alignment horizontal="left"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2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49" fontId="39" fillId="0" borderId="19" xfId="0" applyNumberFormat="1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3" fontId="39" fillId="0" borderId="29" xfId="0" applyNumberFormat="1" applyFont="1" applyBorder="1" applyAlignment="1">
      <alignment horizontal="right" vertical="center"/>
    </xf>
    <xf numFmtId="0" fontId="39" fillId="0" borderId="20" xfId="0" applyFont="1" applyBorder="1" applyAlignment="1">
      <alignment horizontal="right" vertic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3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SheetLayoutView="85" zoomScalePageLayoutView="0" workbookViewId="0" topLeftCell="A1">
      <selection activeCell="K1" sqref="K1"/>
    </sheetView>
  </sheetViews>
  <sheetFormatPr defaultColWidth="9.140625" defaultRowHeight="15"/>
  <cols>
    <col min="1" max="1" width="14.421875" style="1" customWidth="1"/>
    <col min="2" max="2" width="34.7109375" style="1" customWidth="1"/>
    <col min="3" max="3" width="16.28125" style="1" customWidth="1"/>
    <col min="4" max="4" width="19.421875" style="1" customWidth="1"/>
    <col min="5" max="5" width="26.8515625" style="1" customWidth="1"/>
    <col min="6" max="7" width="21.7109375" style="4" customWidth="1"/>
    <col min="8" max="9" width="11.57421875" style="1" customWidth="1"/>
    <col min="10" max="10" width="13.7109375" style="1" customWidth="1"/>
    <col min="11" max="11" width="15.7109375" style="1" customWidth="1"/>
    <col min="12" max="12" width="3.8515625" style="1" customWidth="1"/>
    <col min="13" max="16384" width="9.140625" style="1" customWidth="1"/>
  </cols>
  <sheetData>
    <row r="1" spans="10:12" ht="15">
      <c r="J1" s="2"/>
      <c r="K1" s="12" t="s">
        <v>75</v>
      </c>
      <c r="L1" s="2"/>
    </row>
    <row r="2" spans="1:12" ht="15">
      <c r="A2" s="3" t="s">
        <v>74</v>
      </c>
      <c r="J2" s="2"/>
      <c r="K2" s="12" t="s">
        <v>71</v>
      </c>
      <c r="L2" s="2"/>
    </row>
    <row r="3" spans="10:12" ht="15">
      <c r="J3" s="2"/>
      <c r="K3" s="12"/>
      <c r="L3" s="2"/>
    </row>
    <row r="4" spans="1:12" ht="1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34"/>
    </row>
    <row r="5" ht="15.75" thickBot="1">
      <c r="A5" s="14"/>
    </row>
    <row r="6" spans="1:12" s="3" customFormat="1" ht="83.25" customHeight="1" thickBot="1">
      <c r="A6" s="41" t="s">
        <v>30</v>
      </c>
      <c r="B6" s="42" t="s">
        <v>0</v>
      </c>
      <c r="C6" s="42" t="s">
        <v>31</v>
      </c>
      <c r="D6" s="42" t="s">
        <v>32</v>
      </c>
      <c r="E6" s="42" t="s">
        <v>1</v>
      </c>
      <c r="F6" s="42" t="s">
        <v>72</v>
      </c>
      <c r="G6" s="42" t="s">
        <v>73</v>
      </c>
      <c r="H6" s="42" t="s">
        <v>23</v>
      </c>
      <c r="I6" s="42" t="s">
        <v>70</v>
      </c>
      <c r="J6" s="42" t="s">
        <v>19</v>
      </c>
      <c r="K6" s="43" t="s">
        <v>34</v>
      </c>
      <c r="L6" s="5"/>
    </row>
    <row r="7" spans="1:12" s="7" customFormat="1" ht="42.75">
      <c r="A7" s="51">
        <v>71184601</v>
      </c>
      <c r="B7" s="53" t="s">
        <v>66</v>
      </c>
      <c r="C7" s="16">
        <v>7611377</v>
      </c>
      <c r="D7" s="38" t="s">
        <v>12</v>
      </c>
      <c r="E7" s="38" t="s">
        <v>29</v>
      </c>
      <c r="F7" s="8">
        <v>190200</v>
      </c>
      <c r="G7" s="8">
        <v>177000</v>
      </c>
      <c r="H7" s="9">
        <v>4357</v>
      </c>
      <c r="I7" s="58">
        <v>5336</v>
      </c>
      <c r="J7" s="18">
        <v>431140</v>
      </c>
      <c r="K7" s="55">
        <f>SUM(G7:G10)</f>
        <v>1842000</v>
      </c>
      <c r="L7" s="6"/>
    </row>
    <row r="8" spans="1:12" s="7" customFormat="1" ht="42.75">
      <c r="A8" s="46"/>
      <c r="B8" s="47"/>
      <c r="C8" s="36" t="s">
        <v>45</v>
      </c>
      <c r="D8" s="36" t="s">
        <v>12</v>
      </c>
      <c r="E8" s="36" t="s">
        <v>35</v>
      </c>
      <c r="F8" s="10">
        <v>778400</v>
      </c>
      <c r="G8" s="10">
        <v>726000</v>
      </c>
      <c r="H8" s="15">
        <v>4357</v>
      </c>
      <c r="I8" s="48"/>
      <c r="J8" s="26">
        <v>431140</v>
      </c>
      <c r="K8" s="56"/>
      <c r="L8" s="6"/>
    </row>
    <row r="9" spans="1:12" s="7" customFormat="1" ht="42.75">
      <c r="A9" s="46"/>
      <c r="B9" s="47"/>
      <c r="C9" s="39">
        <v>4735591</v>
      </c>
      <c r="D9" s="36" t="s">
        <v>12</v>
      </c>
      <c r="E9" s="36" t="s">
        <v>26</v>
      </c>
      <c r="F9" s="10">
        <v>939400</v>
      </c>
      <c r="G9" s="10">
        <v>877000</v>
      </c>
      <c r="H9" s="15">
        <v>4357</v>
      </c>
      <c r="I9" s="48"/>
      <c r="J9" s="26">
        <v>431140</v>
      </c>
      <c r="K9" s="56"/>
      <c r="L9" s="6"/>
    </row>
    <row r="10" spans="1:12" s="7" customFormat="1" ht="42.75">
      <c r="A10" s="46"/>
      <c r="B10" s="47"/>
      <c r="C10" s="39">
        <v>4884425</v>
      </c>
      <c r="D10" s="36" t="s">
        <v>12</v>
      </c>
      <c r="E10" s="36" t="s">
        <v>27</v>
      </c>
      <c r="F10" s="10">
        <v>66600</v>
      </c>
      <c r="G10" s="10">
        <v>62000</v>
      </c>
      <c r="H10" s="15">
        <v>4357</v>
      </c>
      <c r="I10" s="48"/>
      <c r="J10" s="26">
        <v>431140</v>
      </c>
      <c r="K10" s="56"/>
      <c r="L10" s="6"/>
    </row>
    <row r="11" spans="1:12" s="7" customFormat="1" ht="57">
      <c r="A11" s="37">
        <v>511871</v>
      </c>
      <c r="B11" s="36" t="s">
        <v>16</v>
      </c>
      <c r="C11" s="36" t="s">
        <v>63</v>
      </c>
      <c r="D11" s="36" t="s">
        <v>16</v>
      </c>
      <c r="E11" s="36" t="s">
        <v>48</v>
      </c>
      <c r="F11" s="10">
        <v>250337</v>
      </c>
      <c r="G11" s="10">
        <v>233000</v>
      </c>
      <c r="H11" s="15">
        <v>4350</v>
      </c>
      <c r="I11" s="48"/>
      <c r="J11" s="15">
        <v>431630</v>
      </c>
      <c r="K11" s="35">
        <f>G11</f>
        <v>233000</v>
      </c>
      <c r="L11" s="6"/>
    </row>
    <row r="12" spans="1:12" s="7" customFormat="1" ht="57">
      <c r="A12" s="46">
        <v>511897</v>
      </c>
      <c r="B12" s="57" t="s">
        <v>17</v>
      </c>
      <c r="C12" s="39">
        <v>5148778</v>
      </c>
      <c r="D12" s="39" t="s">
        <v>17</v>
      </c>
      <c r="E12" s="36" t="s">
        <v>35</v>
      </c>
      <c r="F12" s="10">
        <v>350000</v>
      </c>
      <c r="G12" s="10">
        <v>326000</v>
      </c>
      <c r="H12" s="11">
        <v>4350</v>
      </c>
      <c r="I12" s="48"/>
      <c r="J12" s="17">
        <v>431650</v>
      </c>
      <c r="K12" s="45">
        <f>SUM(G12:G13)</f>
        <v>914000</v>
      </c>
      <c r="L12" s="6"/>
    </row>
    <row r="13" spans="1:12" s="7" customFormat="1" ht="57">
      <c r="A13" s="46"/>
      <c r="B13" s="57"/>
      <c r="C13" s="39">
        <v>9508624</v>
      </c>
      <c r="D13" s="39" t="s">
        <v>17</v>
      </c>
      <c r="E13" s="36" t="s">
        <v>36</v>
      </c>
      <c r="F13" s="10">
        <v>630000</v>
      </c>
      <c r="G13" s="10">
        <v>588000</v>
      </c>
      <c r="H13" s="11">
        <v>4350</v>
      </c>
      <c r="I13" s="48"/>
      <c r="J13" s="17">
        <v>431650</v>
      </c>
      <c r="K13" s="56"/>
      <c r="L13" s="6"/>
    </row>
    <row r="14" spans="1:12" s="7" customFormat="1" ht="57">
      <c r="A14" s="37">
        <v>511901</v>
      </c>
      <c r="B14" s="36" t="s">
        <v>18</v>
      </c>
      <c r="C14" s="36" t="s">
        <v>64</v>
      </c>
      <c r="D14" s="36" t="s">
        <v>18</v>
      </c>
      <c r="E14" s="36" t="s">
        <v>48</v>
      </c>
      <c r="F14" s="10">
        <v>514000</v>
      </c>
      <c r="G14" s="10">
        <v>479000</v>
      </c>
      <c r="H14" s="15">
        <v>4350</v>
      </c>
      <c r="I14" s="48"/>
      <c r="J14" s="15">
        <v>431640</v>
      </c>
      <c r="K14" s="35">
        <f>G14</f>
        <v>479000</v>
      </c>
      <c r="L14" s="6"/>
    </row>
    <row r="15" spans="1:12" s="7" customFormat="1" ht="42.75">
      <c r="A15" s="37">
        <v>60128054</v>
      </c>
      <c r="B15" s="36" t="s">
        <v>2</v>
      </c>
      <c r="C15" s="36" t="s">
        <v>33</v>
      </c>
      <c r="D15" s="36" t="s">
        <v>2</v>
      </c>
      <c r="E15" s="36" t="s">
        <v>35</v>
      </c>
      <c r="F15" s="10">
        <v>984162</v>
      </c>
      <c r="G15" s="10">
        <v>918000</v>
      </c>
      <c r="H15" s="15">
        <v>4357</v>
      </c>
      <c r="I15" s="48"/>
      <c r="J15" s="15">
        <v>431110</v>
      </c>
      <c r="K15" s="35">
        <f>G15</f>
        <v>918000</v>
      </c>
      <c r="L15" s="6"/>
    </row>
    <row r="16" spans="1:12" s="7" customFormat="1" ht="42.75">
      <c r="A16" s="46">
        <v>511676</v>
      </c>
      <c r="B16" s="47" t="s">
        <v>67</v>
      </c>
      <c r="C16" s="39">
        <v>8944661</v>
      </c>
      <c r="D16" s="39" t="s">
        <v>14</v>
      </c>
      <c r="E16" s="36" t="s">
        <v>29</v>
      </c>
      <c r="F16" s="10">
        <v>282575</v>
      </c>
      <c r="G16" s="10">
        <v>263000</v>
      </c>
      <c r="H16" s="15">
        <v>4357</v>
      </c>
      <c r="I16" s="48"/>
      <c r="J16" s="17">
        <v>431330</v>
      </c>
      <c r="K16" s="45">
        <f>SUM(G16:G19)</f>
        <v>2035500</v>
      </c>
      <c r="L16" s="6"/>
    </row>
    <row r="17" spans="1:12" s="7" customFormat="1" ht="42.75">
      <c r="A17" s="46"/>
      <c r="B17" s="47"/>
      <c r="C17" s="36" t="s">
        <v>47</v>
      </c>
      <c r="D17" s="36" t="s">
        <v>14</v>
      </c>
      <c r="E17" s="36" t="s">
        <v>35</v>
      </c>
      <c r="F17" s="10">
        <v>482720</v>
      </c>
      <c r="G17" s="10">
        <v>450500</v>
      </c>
      <c r="H17" s="15">
        <v>4357</v>
      </c>
      <c r="I17" s="48"/>
      <c r="J17" s="17">
        <v>431330</v>
      </c>
      <c r="K17" s="45"/>
      <c r="L17" s="6"/>
    </row>
    <row r="18" spans="1:12" s="7" customFormat="1" ht="42.75">
      <c r="A18" s="46"/>
      <c r="B18" s="47"/>
      <c r="C18" s="39">
        <v>78301136</v>
      </c>
      <c r="D18" s="39" t="s">
        <v>14</v>
      </c>
      <c r="E18" s="36" t="s">
        <v>36</v>
      </c>
      <c r="F18" s="10">
        <v>431200</v>
      </c>
      <c r="G18" s="10">
        <v>402000</v>
      </c>
      <c r="H18" s="15">
        <v>4357</v>
      </c>
      <c r="I18" s="48"/>
      <c r="J18" s="17">
        <v>431330</v>
      </c>
      <c r="K18" s="45"/>
      <c r="L18" s="6"/>
    </row>
    <row r="19" spans="1:12" s="7" customFormat="1" ht="42.75">
      <c r="A19" s="46"/>
      <c r="B19" s="47"/>
      <c r="C19" s="39">
        <v>5053681</v>
      </c>
      <c r="D19" s="39" t="s">
        <v>14</v>
      </c>
      <c r="E19" s="36" t="s">
        <v>26</v>
      </c>
      <c r="F19" s="10">
        <v>986325</v>
      </c>
      <c r="G19" s="10">
        <v>920000</v>
      </c>
      <c r="H19" s="15">
        <v>4357</v>
      </c>
      <c r="I19" s="48"/>
      <c r="J19" s="17">
        <v>431330</v>
      </c>
      <c r="K19" s="45"/>
      <c r="L19" s="6"/>
    </row>
    <row r="20" spans="1:12" s="7" customFormat="1" ht="42.75">
      <c r="A20" s="46">
        <v>71184473</v>
      </c>
      <c r="B20" s="47" t="s">
        <v>20</v>
      </c>
      <c r="C20" s="36" t="s">
        <v>41</v>
      </c>
      <c r="D20" s="36" t="s">
        <v>42</v>
      </c>
      <c r="E20" s="36" t="s">
        <v>35</v>
      </c>
      <c r="F20" s="10">
        <v>2103000</v>
      </c>
      <c r="G20" s="10">
        <v>1963000</v>
      </c>
      <c r="H20" s="15">
        <v>4357</v>
      </c>
      <c r="I20" s="48"/>
      <c r="J20" s="17">
        <v>431340</v>
      </c>
      <c r="K20" s="45">
        <f>SUM(G20:G21)</f>
        <v>2801000</v>
      </c>
      <c r="L20" s="6"/>
    </row>
    <row r="21" spans="1:12" s="7" customFormat="1" ht="23.25" customHeight="1">
      <c r="A21" s="46"/>
      <c r="B21" s="47"/>
      <c r="C21" s="39">
        <v>7927760</v>
      </c>
      <c r="D21" s="39" t="s">
        <v>43</v>
      </c>
      <c r="E21" s="36" t="s">
        <v>26</v>
      </c>
      <c r="F21" s="10">
        <v>898000</v>
      </c>
      <c r="G21" s="10">
        <v>838000</v>
      </c>
      <c r="H21" s="15">
        <v>4357</v>
      </c>
      <c r="I21" s="48"/>
      <c r="J21" s="17">
        <v>431340</v>
      </c>
      <c r="K21" s="45"/>
      <c r="L21" s="6"/>
    </row>
    <row r="22" spans="1:12" s="7" customFormat="1" ht="29.25" customHeight="1">
      <c r="A22" s="46">
        <v>70659001</v>
      </c>
      <c r="B22" s="47" t="s">
        <v>21</v>
      </c>
      <c r="C22" s="39">
        <v>3555035</v>
      </c>
      <c r="D22" s="39" t="s">
        <v>29</v>
      </c>
      <c r="E22" s="36" t="s">
        <v>29</v>
      </c>
      <c r="F22" s="10">
        <v>30680</v>
      </c>
      <c r="G22" s="10">
        <v>28000</v>
      </c>
      <c r="H22" s="15">
        <v>4357</v>
      </c>
      <c r="I22" s="48"/>
      <c r="J22" s="15">
        <v>431310</v>
      </c>
      <c r="K22" s="45">
        <f>SUM(G22:G26)</f>
        <v>1537000</v>
      </c>
      <c r="L22" s="6"/>
    </row>
    <row r="23" spans="1:12" s="7" customFormat="1" ht="57">
      <c r="A23" s="46"/>
      <c r="B23" s="47"/>
      <c r="C23" s="39">
        <v>6497628</v>
      </c>
      <c r="D23" s="39" t="s">
        <v>21</v>
      </c>
      <c r="E23" s="36" t="s">
        <v>35</v>
      </c>
      <c r="F23" s="10">
        <v>1501935</v>
      </c>
      <c r="G23" s="10">
        <v>1402000</v>
      </c>
      <c r="H23" s="15">
        <v>4357</v>
      </c>
      <c r="I23" s="48"/>
      <c r="J23" s="15">
        <v>431310</v>
      </c>
      <c r="K23" s="56"/>
      <c r="L23" s="6"/>
    </row>
    <row r="24" spans="1:12" s="7" customFormat="1" ht="57">
      <c r="A24" s="46"/>
      <c r="B24" s="47"/>
      <c r="C24" s="39">
        <v>3127456</v>
      </c>
      <c r="D24" s="36" t="s">
        <v>21</v>
      </c>
      <c r="E24" s="36" t="s">
        <v>26</v>
      </c>
      <c r="F24" s="10">
        <v>22292</v>
      </c>
      <c r="G24" s="10">
        <v>20000</v>
      </c>
      <c r="H24" s="15">
        <v>4357</v>
      </c>
      <c r="I24" s="48"/>
      <c r="J24" s="15">
        <v>431310</v>
      </c>
      <c r="K24" s="56"/>
      <c r="L24" s="6"/>
    </row>
    <row r="25" spans="1:12" s="7" customFormat="1" ht="57">
      <c r="A25" s="46"/>
      <c r="B25" s="47"/>
      <c r="C25" s="39">
        <v>4746463</v>
      </c>
      <c r="D25" s="39" t="s">
        <v>21</v>
      </c>
      <c r="E25" s="36" t="s">
        <v>27</v>
      </c>
      <c r="F25" s="10">
        <v>19279</v>
      </c>
      <c r="G25" s="10">
        <v>18000</v>
      </c>
      <c r="H25" s="15">
        <v>4357</v>
      </c>
      <c r="I25" s="48"/>
      <c r="J25" s="15">
        <v>431310</v>
      </c>
      <c r="K25" s="56"/>
      <c r="L25" s="6"/>
    </row>
    <row r="26" spans="1:12" s="7" customFormat="1" ht="57">
      <c r="A26" s="46"/>
      <c r="B26" s="47"/>
      <c r="C26" s="36" t="s">
        <v>40</v>
      </c>
      <c r="D26" s="36" t="s">
        <v>21</v>
      </c>
      <c r="E26" s="36" t="s">
        <v>28</v>
      </c>
      <c r="F26" s="10">
        <v>74574</v>
      </c>
      <c r="G26" s="10">
        <v>69000</v>
      </c>
      <c r="H26" s="15">
        <v>4357</v>
      </c>
      <c r="I26" s="48"/>
      <c r="J26" s="15">
        <v>431310</v>
      </c>
      <c r="K26" s="56"/>
      <c r="L26" s="6"/>
    </row>
    <row r="27" spans="1:12" s="7" customFormat="1" ht="42.75">
      <c r="A27" s="37">
        <v>511668</v>
      </c>
      <c r="B27" s="36" t="s">
        <v>24</v>
      </c>
      <c r="C27" s="36" t="s">
        <v>46</v>
      </c>
      <c r="D27" s="36" t="s">
        <v>24</v>
      </c>
      <c r="E27" s="36" t="s">
        <v>25</v>
      </c>
      <c r="F27" s="10">
        <v>1767748</v>
      </c>
      <c r="G27" s="10">
        <v>1650000</v>
      </c>
      <c r="H27" s="15">
        <v>4357</v>
      </c>
      <c r="I27" s="48"/>
      <c r="J27" s="15">
        <v>431320</v>
      </c>
      <c r="K27" s="35">
        <f>G27</f>
        <v>1650000</v>
      </c>
      <c r="L27" s="6"/>
    </row>
    <row r="28" spans="1:12" s="7" customFormat="1" ht="28.5">
      <c r="A28" s="46">
        <v>60128071</v>
      </c>
      <c r="B28" s="47" t="s">
        <v>3</v>
      </c>
      <c r="C28" s="36" t="s">
        <v>49</v>
      </c>
      <c r="D28" s="36" t="s">
        <v>50</v>
      </c>
      <c r="E28" s="36" t="s">
        <v>48</v>
      </c>
      <c r="F28" s="10">
        <v>1196829</v>
      </c>
      <c r="G28" s="10">
        <v>1117000</v>
      </c>
      <c r="H28" s="15">
        <v>4350</v>
      </c>
      <c r="I28" s="48"/>
      <c r="J28" s="15">
        <v>431610</v>
      </c>
      <c r="K28" s="45">
        <f>SUM(G28:G29)</f>
        <v>1444000</v>
      </c>
      <c r="L28" s="6"/>
    </row>
    <row r="29" spans="1:12" s="7" customFormat="1" ht="42.75">
      <c r="A29" s="46"/>
      <c r="B29" s="47"/>
      <c r="C29" s="39">
        <v>1185724</v>
      </c>
      <c r="D29" s="39" t="s">
        <v>51</v>
      </c>
      <c r="E29" s="36" t="s">
        <v>36</v>
      </c>
      <c r="F29" s="10">
        <v>350504</v>
      </c>
      <c r="G29" s="10">
        <v>327000</v>
      </c>
      <c r="H29" s="15">
        <v>4350</v>
      </c>
      <c r="I29" s="48"/>
      <c r="J29" s="15">
        <v>431610</v>
      </c>
      <c r="K29" s="45"/>
      <c r="L29" s="6"/>
    </row>
    <row r="30" spans="1:12" s="7" customFormat="1" ht="57">
      <c r="A30" s="46">
        <v>511862</v>
      </c>
      <c r="B30" s="54" t="s">
        <v>69</v>
      </c>
      <c r="C30" s="13" t="s">
        <v>62</v>
      </c>
      <c r="D30" s="13" t="s">
        <v>15</v>
      </c>
      <c r="E30" s="36" t="s">
        <v>48</v>
      </c>
      <c r="F30" s="10">
        <v>1310900</v>
      </c>
      <c r="G30" s="10">
        <v>1224000</v>
      </c>
      <c r="H30" s="15">
        <v>4350</v>
      </c>
      <c r="I30" s="48"/>
      <c r="J30" s="15">
        <v>431620</v>
      </c>
      <c r="K30" s="45">
        <f>SUM(G30:G31)</f>
        <v>1574000</v>
      </c>
      <c r="L30" s="6"/>
    </row>
    <row r="31" spans="1:12" s="7" customFormat="1" ht="57">
      <c r="A31" s="46"/>
      <c r="B31" s="54"/>
      <c r="C31" s="13" t="s">
        <v>68</v>
      </c>
      <c r="D31" s="13" t="s">
        <v>15</v>
      </c>
      <c r="E31" s="36" t="s">
        <v>36</v>
      </c>
      <c r="F31" s="10">
        <v>375850</v>
      </c>
      <c r="G31" s="10">
        <v>350000</v>
      </c>
      <c r="H31" s="15">
        <v>4350</v>
      </c>
      <c r="I31" s="48"/>
      <c r="J31" s="15">
        <v>431620</v>
      </c>
      <c r="K31" s="45"/>
      <c r="L31" s="6"/>
    </row>
    <row r="32" spans="1:12" s="7" customFormat="1" ht="48.75" customHeight="1">
      <c r="A32" s="40">
        <v>71184449</v>
      </c>
      <c r="B32" s="33" t="s">
        <v>6</v>
      </c>
      <c r="C32" s="13">
        <v>8719751</v>
      </c>
      <c r="D32" s="13" t="s">
        <v>53</v>
      </c>
      <c r="E32" s="36" t="s">
        <v>36</v>
      </c>
      <c r="F32" s="10">
        <v>1775539</v>
      </c>
      <c r="G32" s="10">
        <v>1657000</v>
      </c>
      <c r="H32" s="15">
        <v>4350</v>
      </c>
      <c r="I32" s="48"/>
      <c r="J32" s="15">
        <v>431660</v>
      </c>
      <c r="K32" s="32">
        <f>G32</f>
        <v>1657000</v>
      </c>
      <c r="L32" s="6"/>
    </row>
    <row r="33" spans="1:12" s="7" customFormat="1" ht="42.75">
      <c r="A33" s="46">
        <v>71184520</v>
      </c>
      <c r="B33" s="47" t="s">
        <v>8</v>
      </c>
      <c r="C33" s="36" t="s">
        <v>55</v>
      </c>
      <c r="D33" s="36" t="s">
        <v>56</v>
      </c>
      <c r="E33" s="36" t="s">
        <v>48</v>
      </c>
      <c r="F33" s="10">
        <v>1264468</v>
      </c>
      <c r="G33" s="10">
        <v>1180000</v>
      </c>
      <c r="H33" s="15">
        <v>4350</v>
      </c>
      <c r="I33" s="48"/>
      <c r="J33" s="15">
        <v>431690</v>
      </c>
      <c r="K33" s="45">
        <f>SUM(G33:G34)</f>
        <v>1320000</v>
      </c>
      <c r="L33" s="6"/>
    </row>
    <row r="34" spans="1:12" s="7" customFormat="1" ht="42.75">
      <c r="A34" s="46"/>
      <c r="B34" s="47"/>
      <c r="C34" s="39">
        <v>6011329</v>
      </c>
      <c r="D34" s="39" t="s">
        <v>56</v>
      </c>
      <c r="E34" s="36" t="s">
        <v>36</v>
      </c>
      <c r="F34" s="10">
        <v>150532</v>
      </c>
      <c r="G34" s="10">
        <v>140000</v>
      </c>
      <c r="H34" s="15">
        <v>4350</v>
      </c>
      <c r="I34" s="48"/>
      <c r="J34" s="15">
        <v>431690</v>
      </c>
      <c r="K34" s="45"/>
      <c r="L34" s="6"/>
    </row>
    <row r="35" spans="1:12" s="7" customFormat="1" ht="71.25">
      <c r="A35" s="46">
        <v>71184562</v>
      </c>
      <c r="B35" s="47" t="s">
        <v>10</v>
      </c>
      <c r="C35" s="36" t="s">
        <v>59</v>
      </c>
      <c r="D35" s="36" t="s">
        <v>58</v>
      </c>
      <c r="E35" s="36" t="s">
        <v>48</v>
      </c>
      <c r="F35" s="10">
        <v>2604000</v>
      </c>
      <c r="G35" s="10">
        <v>2431000</v>
      </c>
      <c r="H35" s="15">
        <v>4350</v>
      </c>
      <c r="I35" s="48"/>
      <c r="J35" s="15">
        <v>431685</v>
      </c>
      <c r="K35" s="45">
        <f>SUM(G35:G36)</f>
        <v>2455000</v>
      </c>
      <c r="L35" s="6"/>
    </row>
    <row r="36" spans="1:12" s="7" customFormat="1" ht="71.25">
      <c r="A36" s="46"/>
      <c r="B36" s="47"/>
      <c r="C36" s="39">
        <v>5326682</v>
      </c>
      <c r="D36" s="39" t="s">
        <v>58</v>
      </c>
      <c r="E36" s="36" t="s">
        <v>27</v>
      </c>
      <c r="F36" s="10">
        <v>26000</v>
      </c>
      <c r="G36" s="10">
        <v>24000</v>
      </c>
      <c r="H36" s="15">
        <v>4350</v>
      </c>
      <c r="I36" s="48"/>
      <c r="J36" s="15">
        <v>431685</v>
      </c>
      <c r="K36" s="45"/>
      <c r="L36" s="6"/>
    </row>
    <row r="37" spans="1:12" s="7" customFormat="1" ht="27.75" customHeight="1">
      <c r="A37" s="46">
        <v>71184538</v>
      </c>
      <c r="B37" s="47" t="s">
        <v>9</v>
      </c>
      <c r="C37" s="36" t="s">
        <v>57</v>
      </c>
      <c r="D37" s="36" t="s">
        <v>52</v>
      </c>
      <c r="E37" s="36" t="s">
        <v>48</v>
      </c>
      <c r="F37" s="10">
        <v>1708900</v>
      </c>
      <c r="G37" s="10">
        <v>1595000</v>
      </c>
      <c r="H37" s="15">
        <v>4350</v>
      </c>
      <c r="I37" s="48"/>
      <c r="J37" s="15">
        <v>431675</v>
      </c>
      <c r="K37" s="45">
        <f>SUM(G37:G38)</f>
        <v>2111000</v>
      </c>
      <c r="L37" s="6"/>
    </row>
    <row r="38" spans="1:12" s="7" customFormat="1" ht="28.5">
      <c r="A38" s="46"/>
      <c r="B38" s="47"/>
      <c r="C38" s="39">
        <v>7093605</v>
      </c>
      <c r="D38" s="39" t="s">
        <v>53</v>
      </c>
      <c r="E38" s="36" t="s">
        <v>36</v>
      </c>
      <c r="F38" s="10">
        <v>552700</v>
      </c>
      <c r="G38" s="10">
        <v>516000</v>
      </c>
      <c r="H38" s="15">
        <v>4350</v>
      </c>
      <c r="I38" s="48"/>
      <c r="J38" s="15">
        <v>431675</v>
      </c>
      <c r="K38" s="45"/>
      <c r="L38" s="6"/>
    </row>
    <row r="39" spans="1:12" s="7" customFormat="1" ht="57">
      <c r="A39" s="37">
        <v>71184465</v>
      </c>
      <c r="B39" s="36" t="s">
        <v>7</v>
      </c>
      <c r="C39" s="36" t="s">
        <v>54</v>
      </c>
      <c r="D39" s="36" t="s">
        <v>7</v>
      </c>
      <c r="E39" s="36" t="s">
        <v>48</v>
      </c>
      <c r="F39" s="10">
        <v>300000</v>
      </c>
      <c r="G39" s="10">
        <v>280000</v>
      </c>
      <c r="H39" s="15">
        <v>4350</v>
      </c>
      <c r="I39" s="48">
        <v>5336</v>
      </c>
      <c r="J39" s="15">
        <v>431665</v>
      </c>
      <c r="K39" s="35">
        <f>G39</f>
        <v>280000</v>
      </c>
      <c r="L39" s="6"/>
    </row>
    <row r="40" spans="1:12" s="7" customFormat="1" ht="42.75">
      <c r="A40" s="37">
        <v>60128089</v>
      </c>
      <c r="B40" s="36" t="s">
        <v>4</v>
      </c>
      <c r="C40" s="36" t="s">
        <v>37</v>
      </c>
      <c r="D40" s="36" t="s">
        <v>4</v>
      </c>
      <c r="E40" s="36" t="s">
        <v>36</v>
      </c>
      <c r="F40" s="10">
        <v>914565</v>
      </c>
      <c r="G40" s="10">
        <v>853000</v>
      </c>
      <c r="H40" s="15">
        <v>4357</v>
      </c>
      <c r="I40" s="48"/>
      <c r="J40" s="15">
        <v>431130</v>
      </c>
      <c r="K40" s="35">
        <f>G40</f>
        <v>853000</v>
      </c>
      <c r="L40" s="6"/>
    </row>
    <row r="41" spans="1:12" s="7" customFormat="1" ht="42.75">
      <c r="A41" s="37">
        <v>60128097</v>
      </c>
      <c r="B41" s="36" t="s">
        <v>5</v>
      </c>
      <c r="C41" s="36" t="s">
        <v>39</v>
      </c>
      <c r="D41" s="36" t="s">
        <v>38</v>
      </c>
      <c r="E41" s="36" t="s">
        <v>35</v>
      </c>
      <c r="F41" s="10">
        <v>953632</v>
      </c>
      <c r="G41" s="10">
        <v>890000</v>
      </c>
      <c r="H41" s="15">
        <v>4357</v>
      </c>
      <c r="I41" s="48"/>
      <c r="J41" s="15">
        <v>431120</v>
      </c>
      <c r="K41" s="35">
        <f>G41</f>
        <v>890000</v>
      </c>
      <c r="L41" s="6"/>
    </row>
    <row r="42" spans="1:12" s="7" customFormat="1" ht="42.75">
      <c r="A42" s="50">
        <v>75002779</v>
      </c>
      <c r="B42" s="52" t="s">
        <v>22</v>
      </c>
      <c r="C42" s="36" t="s">
        <v>60</v>
      </c>
      <c r="D42" s="36" t="s">
        <v>22</v>
      </c>
      <c r="E42" s="36" t="s">
        <v>48</v>
      </c>
      <c r="F42" s="10">
        <v>277398</v>
      </c>
      <c r="G42" s="10">
        <v>259000</v>
      </c>
      <c r="H42" s="15">
        <v>4350</v>
      </c>
      <c r="I42" s="48"/>
      <c r="J42" s="15">
        <v>431670</v>
      </c>
      <c r="K42" s="45">
        <f>SUM(G42:G43)</f>
        <v>933000</v>
      </c>
      <c r="L42" s="6"/>
    </row>
    <row r="43" spans="1:12" s="7" customFormat="1" ht="42.75">
      <c r="A43" s="51"/>
      <c r="B43" s="53"/>
      <c r="C43" s="36" t="s">
        <v>61</v>
      </c>
      <c r="D43" s="36" t="s">
        <v>22</v>
      </c>
      <c r="E43" s="36" t="s">
        <v>36</v>
      </c>
      <c r="F43" s="10">
        <v>722602</v>
      </c>
      <c r="G43" s="10">
        <v>674000</v>
      </c>
      <c r="H43" s="15">
        <v>4350</v>
      </c>
      <c r="I43" s="48"/>
      <c r="J43" s="15">
        <v>431670</v>
      </c>
      <c r="K43" s="45"/>
      <c r="L43" s="6"/>
    </row>
    <row r="44" spans="1:12" s="7" customFormat="1" ht="57">
      <c r="A44" s="37">
        <v>71197435</v>
      </c>
      <c r="B44" s="36" t="s">
        <v>13</v>
      </c>
      <c r="C44" s="36">
        <v>6901958</v>
      </c>
      <c r="D44" s="36" t="s">
        <v>65</v>
      </c>
      <c r="E44" s="36" t="s">
        <v>13</v>
      </c>
      <c r="F44" s="10">
        <v>576000</v>
      </c>
      <c r="G44" s="10">
        <v>537000</v>
      </c>
      <c r="H44" s="15">
        <v>4339</v>
      </c>
      <c r="I44" s="48"/>
      <c r="J44" s="15">
        <v>433910</v>
      </c>
      <c r="K44" s="35">
        <f>G44</f>
        <v>537000</v>
      </c>
      <c r="L44" s="6"/>
    </row>
    <row r="45" spans="1:12" s="7" customFormat="1" ht="57.75" thickBot="1">
      <c r="A45" s="27">
        <v>71184597</v>
      </c>
      <c r="B45" s="28" t="s">
        <v>11</v>
      </c>
      <c r="C45" s="28" t="s">
        <v>44</v>
      </c>
      <c r="D45" s="28" t="s">
        <v>11</v>
      </c>
      <c r="E45" s="28" t="s">
        <v>36</v>
      </c>
      <c r="F45" s="29">
        <v>1023550</v>
      </c>
      <c r="G45" s="29">
        <v>955000</v>
      </c>
      <c r="H45" s="30">
        <v>4357</v>
      </c>
      <c r="I45" s="49"/>
      <c r="J45" s="30">
        <v>431150</v>
      </c>
      <c r="K45" s="31">
        <f>G45</f>
        <v>955000</v>
      </c>
      <c r="L45" s="6"/>
    </row>
    <row r="46" spans="1:12" ht="17.25" customHeight="1" thickBot="1">
      <c r="A46" s="22"/>
      <c r="B46" s="23"/>
      <c r="C46" s="23"/>
      <c r="D46" s="23"/>
      <c r="E46" s="23"/>
      <c r="F46" s="24"/>
      <c r="G46" s="24"/>
      <c r="H46" s="25"/>
      <c r="I46" s="25"/>
      <c r="J46" s="25"/>
      <c r="K46" s="21">
        <f>SUM(K7:K45)</f>
        <v>27418500</v>
      </c>
      <c r="L46" s="4"/>
    </row>
    <row r="47" spans="6:12" ht="14.25">
      <c r="F47" s="19"/>
      <c r="G47" s="19"/>
      <c r="H47" s="4"/>
      <c r="I47" s="4"/>
      <c r="J47" s="4"/>
      <c r="K47" s="4"/>
      <c r="L47" s="4"/>
    </row>
    <row r="48" spans="6:12" ht="14.25">
      <c r="F48" s="19"/>
      <c r="G48" s="19"/>
      <c r="H48" s="4"/>
      <c r="I48" s="4"/>
      <c r="J48" s="4"/>
      <c r="K48" s="4"/>
      <c r="L48" s="4"/>
    </row>
    <row r="49" spans="6:7" ht="14.25">
      <c r="F49" s="20"/>
      <c r="G49" s="19"/>
    </row>
    <row r="50" spans="6:7" ht="14.25">
      <c r="F50" s="20"/>
      <c r="G50" s="20"/>
    </row>
  </sheetData>
  <sheetProtection/>
  <mergeCells count="36">
    <mergeCell ref="K16:K19"/>
    <mergeCell ref="B20:B21"/>
    <mergeCell ref="A20:A21"/>
    <mergeCell ref="K20:K21"/>
    <mergeCell ref="B22:B26"/>
    <mergeCell ref="A22:A26"/>
    <mergeCell ref="I7:I38"/>
    <mergeCell ref="K22:K26"/>
    <mergeCell ref="B7:B10"/>
    <mergeCell ref="A7:A10"/>
    <mergeCell ref="K7:K10"/>
    <mergeCell ref="B12:B13"/>
    <mergeCell ref="A12:A13"/>
    <mergeCell ref="K12:K13"/>
    <mergeCell ref="A33:A34"/>
    <mergeCell ref="B33:B34"/>
    <mergeCell ref="B16:B19"/>
    <mergeCell ref="A16:A19"/>
    <mergeCell ref="B28:B29"/>
    <mergeCell ref="A28:A29"/>
    <mergeCell ref="A42:A43"/>
    <mergeCell ref="B42:B43"/>
    <mergeCell ref="K33:K34"/>
    <mergeCell ref="B30:B31"/>
    <mergeCell ref="A35:A36"/>
    <mergeCell ref="B35:B36"/>
    <mergeCell ref="A4:K4"/>
    <mergeCell ref="K28:K29"/>
    <mergeCell ref="K42:K43"/>
    <mergeCell ref="K30:K31"/>
    <mergeCell ref="A37:A38"/>
    <mergeCell ref="B37:B38"/>
    <mergeCell ref="K37:K38"/>
    <mergeCell ref="K35:K36"/>
    <mergeCell ref="A30:A31"/>
    <mergeCell ref="I39:I4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Jakoubková Marie</cp:lastModifiedBy>
  <cp:lastPrinted>2017-08-30T06:32:18Z</cp:lastPrinted>
  <dcterms:created xsi:type="dcterms:W3CDTF">2014-03-17T14:19:07Z</dcterms:created>
  <dcterms:modified xsi:type="dcterms:W3CDTF">2017-09-11T12:42:33Z</dcterms:modified>
  <cp:category/>
  <cp:version/>
  <cp:contentType/>
  <cp:contentStatus/>
</cp:coreProperties>
</file>