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9090" activeTab="0"/>
  </bookViews>
  <sheets>
    <sheet name="ZK-01-2017-70, př. 2" sheetId="1" r:id="rId1"/>
  </sheets>
  <definedNames>
    <definedName name="_xlnm.Print_Area" localSheetId="0">'ZK-01-2017-70, př. 2'!$A$1:$J$62</definedName>
  </definedNames>
  <calcPr fullCalcOnLoad="1"/>
</workbook>
</file>

<file path=xl/sharedStrings.xml><?xml version="1.0" encoding="utf-8"?>
<sst xmlns="http://schemas.openxmlformats.org/spreadsheetml/2006/main" count="160" uniqueCount="90">
  <si>
    <t>Název organizace</t>
  </si>
  <si>
    <t>Druh služby</t>
  </si>
  <si>
    <t>Domov Háj, příspěvková organizace</t>
  </si>
  <si>
    <t>Domov pro seniory Havlíčkův Brod, příspěvková organizace</t>
  </si>
  <si>
    <t>Domov ve Věži, příspěvková organizace</t>
  </si>
  <si>
    <t xml:space="preserve">Domov ve Zboží, příspěvková organizace </t>
  </si>
  <si>
    <t>Domov pro seniory Mitrov, příspěvková organizace</t>
  </si>
  <si>
    <t>Domov pro seniory Velké Meziříčí, příspěvková organizace</t>
  </si>
  <si>
    <t>Domov pro seniory Náměšť nad Oslavou, příspěvková organizace</t>
  </si>
  <si>
    <t>Domov pro seniory Třebíč, Koutkova-Kubešova, příspěvková organizace</t>
  </si>
  <si>
    <t>Domov pro seniory Třebíč - Manž. Curieových, příspěvková organizace</t>
  </si>
  <si>
    <t>Ústav sociální péče Nové Syrovice, příspěvková organizace</t>
  </si>
  <si>
    <t>Domov bez zámku, příspěvková organizace</t>
  </si>
  <si>
    <t>Psychocentrum - manželská a rodinná poradna Kraje Vysočina, příspěvková organizace</t>
  </si>
  <si>
    <t>Domov Jeřabina, příspěvková organizace</t>
  </si>
  <si>
    <t>Domov důchodců Humpolec, příspěvková organizace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</si>
  <si>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</si>
  <si>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</si>
  <si>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</si>
  <si>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ORG</t>
  </si>
  <si>
    <t>Domov Kamélie Křižanov, příspěvková organizace</t>
  </si>
  <si>
    <t>Domov Kopretina Černovice, příspěvková organizace</t>
  </si>
  <si>
    <t>Domov Ždírec, příspěvková organizace</t>
  </si>
  <si>
    <t>Paragraf</t>
  </si>
  <si>
    <t>Domov Lidmaň, příspěvková organizace</t>
  </si>
  <si>
    <t>Nemocnice Pelhřimov, příspěvková organizace</t>
  </si>
  <si>
    <t>Nemocnice Nové Město na Moravě, příspěvková organizace</t>
  </si>
  <si>
    <t>Nemocnice Jihlava, příspěvková organizace</t>
  </si>
  <si>
    <t>domov pro osoby se zdravotním postižením</t>
  </si>
  <si>
    <t>chráněné bydlení</t>
  </si>
  <si>
    <t>odlehčovací služby</t>
  </si>
  <si>
    <t>týdenní stacionáře</t>
  </si>
  <si>
    <t>sociálně terapeutické dílny</t>
  </si>
  <si>
    <t>denní stacionáře</t>
  </si>
  <si>
    <t>sociální služby poskytované ve zdravotnických zařízeních lůžkové péče</t>
  </si>
  <si>
    <t>IČO</t>
  </si>
  <si>
    <t>odborné sociální poradenství</t>
  </si>
  <si>
    <t>kapitola Sociální věci (ORJ 5100)</t>
  </si>
  <si>
    <t>Registrační číslo služby</t>
  </si>
  <si>
    <t>Název služby</t>
  </si>
  <si>
    <t>Výše dotace</t>
  </si>
  <si>
    <t>4023649</t>
  </si>
  <si>
    <t xml:space="preserve">Organizace celkem </t>
  </si>
  <si>
    <t>domovy pro osoby se zdravotním postižením</t>
  </si>
  <si>
    <t>domovy se zvláštním režimem</t>
  </si>
  <si>
    <t>8764029</t>
  </si>
  <si>
    <t>Domov ve Zboží, příspěvková organizace</t>
  </si>
  <si>
    <t>5904572</t>
  </si>
  <si>
    <t>1506477</t>
  </si>
  <si>
    <t>1122475</t>
  </si>
  <si>
    <t>Domov pro osoby se zdravotním postižením</t>
  </si>
  <si>
    <t>Chráněné bydlení</t>
  </si>
  <si>
    <t>9382226</t>
  </si>
  <si>
    <t>3177019</t>
  </si>
  <si>
    <t>6158312</t>
  </si>
  <si>
    <t>3164709</t>
  </si>
  <si>
    <t>domovy pro seniory</t>
  </si>
  <si>
    <t>6132792</t>
  </si>
  <si>
    <t>Domov pro seniory Havlíčkův Brod</t>
  </si>
  <si>
    <t>Domov se zvláštním režimem Břevnice</t>
  </si>
  <si>
    <t>Domov pro seniory</t>
  </si>
  <si>
    <t>Domov se zvláštním režimem</t>
  </si>
  <si>
    <t>4862336</t>
  </si>
  <si>
    <t>1930601</t>
  </si>
  <si>
    <t>1309126</t>
  </si>
  <si>
    <t>Domov pro seniory Náměšť nad Oslavou</t>
  </si>
  <si>
    <t>4620578</t>
  </si>
  <si>
    <t>Domov pro seniory Třebíč - Manž.Curieových, příspěvková organizace</t>
  </si>
  <si>
    <t>6413033</t>
  </si>
  <si>
    <t>3183209</t>
  </si>
  <si>
    <t>9874994</t>
  </si>
  <si>
    <t>6222693</t>
  </si>
  <si>
    <t>2888936</t>
  </si>
  <si>
    <t>1286058</t>
  </si>
  <si>
    <t>7291733</t>
  </si>
  <si>
    <t xml:space="preserve">Odborné sociální poradenství </t>
  </si>
  <si>
    <t>Domovy se zvláštním režimem</t>
  </si>
  <si>
    <t>9242018</t>
  </si>
  <si>
    <t xml:space="preserve">Rozpočtové opatření </t>
  </si>
  <si>
    <t xml:space="preserve">Zvýšení </t>
  </si>
  <si>
    <t>Snížení</t>
  </si>
  <si>
    <t>§ 4399, pol. 5901</t>
  </si>
  <si>
    <t>Domov bez zámku Náměšť nad Oslavou, příspěvková organizace</t>
  </si>
  <si>
    <t>Domov Jeřabina Pelhřimov, příspěvková organizace</t>
  </si>
  <si>
    <t>7796539</t>
  </si>
  <si>
    <t>236 741 000</t>
  </si>
  <si>
    <t>Domov pro seniory Humpolec, příspěvková organizace</t>
  </si>
  <si>
    <t xml:space="preserve">Pol. </t>
  </si>
  <si>
    <t>Počet stran: 2</t>
  </si>
  <si>
    <t>ZK-01-2017-70,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</si>
</sst>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left"/>
    </xf>
    <xf numFmtId="0" fontId="42" fillId="0" borderId="10" xfId="0" applyFont="1" applyFill="1" applyBorder="1" applyAlignment="1">
      <alignment/>
    </xf>
    <xf numFmtId="49" fontId="42" fillId="0" borderId="11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42" fillId="0" borderId="12" xfId="0" applyFont="1" applyFill="1" applyBorder="1" applyAlignment="1">
      <alignment wrapText="1"/>
    </xf>
    <xf numFmtId="0" fontId="41" fillId="0" borderId="13" xfId="0" applyFont="1" applyBorder="1" applyAlignment="1">
      <alignment/>
    </xf>
    <xf numFmtId="49" fontId="41" fillId="0" borderId="14" xfId="0" applyNumberFormat="1" applyFont="1" applyBorder="1" applyAlignment="1">
      <alignment wrapText="1"/>
    </xf>
    <xf numFmtId="0" fontId="41" fillId="0" borderId="15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3" fontId="42" fillId="0" borderId="11" xfId="0" applyNumberFormat="1" applyFont="1" applyFill="1" applyBorder="1" applyAlignment="1">
      <alignment wrapText="1"/>
    </xf>
    <xf numFmtId="0" fontId="41" fillId="0" borderId="17" xfId="0" applyFont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49" fontId="41" fillId="0" borderId="15" xfId="0" applyNumberFormat="1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3" fontId="41" fillId="0" borderId="0" xfId="0" applyNumberFormat="1" applyFont="1" applyAlignment="1">
      <alignment horizontal="left" vertical="center"/>
    </xf>
    <xf numFmtId="3" fontId="42" fillId="0" borderId="0" xfId="0" applyNumberFormat="1" applyFont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49" fontId="41" fillId="0" borderId="16" xfId="0" applyNumberFormat="1" applyFont="1" applyFill="1" applyBorder="1" applyAlignment="1">
      <alignment horizontal="left" vertical="center" wrapText="1"/>
    </xf>
    <xf numFmtId="3" fontId="41" fillId="0" borderId="18" xfId="0" applyNumberFormat="1" applyFont="1" applyFill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3" fontId="41" fillId="0" borderId="15" xfId="0" applyNumberFormat="1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horizontal="right" vertical="center"/>
    </xf>
    <xf numFmtId="3" fontId="41" fillId="0" borderId="16" xfId="0" applyNumberFormat="1" applyFont="1" applyFill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/>
    </xf>
    <xf numFmtId="3" fontId="41" fillId="0" borderId="14" xfId="0" applyNumberFormat="1" applyFont="1" applyBorder="1" applyAlignment="1">
      <alignment horizontal="right"/>
    </xf>
    <xf numFmtId="3" fontId="42" fillId="0" borderId="21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3" fontId="41" fillId="0" borderId="22" xfId="0" applyNumberFormat="1" applyFont="1" applyBorder="1" applyAlignment="1">
      <alignment horizontal="right" vertical="center"/>
    </xf>
    <xf numFmtId="49" fontId="41" fillId="0" borderId="15" xfId="0" applyNumberFormat="1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49" fontId="41" fillId="0" borderId="16" xfId="0" applyNumberFormat="1" applyFont="1" applyFill="1" applyBorder="1" applyAlignment="1">
      <alignment horizontal="left" vertical="center" wrapText="1"/>
    </xf>
    <xf numFmtId="0" fontId="41" fillId="0" borderId="15" xfId="0" applyFont="1" applyBorder="1" applyAlignment="1">
      <alignment horizontal="right" vertical="center"/>
    </xf>
    <xf numFmtId="0" fontId="41" fillId="0" borderId="20" xfId="0" applyFont="1" applyBorder="1" applyAlignment="1">
      <alignment horizontal="left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41" fillId="0" borderId="15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1" fillId="0" borderId="19" xfId="0" applyFont="1" applyBorder="1" applyAlignment="1">
      <alignment horizontal="left" vertical="center"/>
    </xf>
    <xf numFmtId="49" fontId="41" fillId="0" borderId="15" xfId="0" applyNumberFormat="1" applyFont="1" applyFill="1" applyBorder="1" applyAlignment="1">
      <alignment horizontal="left" vertical="center" wrapText="1"/>
    </xf>
    <xf numFmtId="49" fontId="41" fillId="0" borderId="16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49" fontId="41" fillId="0" borderId="26" xfId="0" applyNumberFormat="1" applyFont="1" applyFill="1" applyBorder="1" applyAlignment="1">
      <alignment horizontal="left" vertical="center" wrapText="1"/>
    </xf>
    <xf numFmtId="3" fontId="41" fillId="0" borderId="23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3" fontId="41" fillId="0" borderId="22" xfId="0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right" vertical="center"/>
    </xf>
    <xf numFmtId="0" fontId="41" fillId="0" borderId="15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5" fillId="0" borderId="0" xfId="0" applyFont="1" applyAlignment="1">
      <alignment horizontal="left"/>
    </xf>
    <xf numFmtId="49" fontId="2" fillId="0" borderId="34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0" fontId="41" fillId="0" borderId="36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0" fontId="41" fillId="0" borderId="15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85" zoomScaleNormal="85" zoomScaleSheetLayoutView="85" zoomScalePageLayoutView="0" workbookViewId="0" topLeftCell="A1">
      <selection activeCell="I6" sqref="I6"/>
    </sheetView>
  </sheetViews>
  <sheetFormatPr defaultColWidth="9.140625" defaultRowHeight="15"/>
  <cols>
    <col min="1" max="1" width="14.421875" style="1" customWidth="1"/>
    <col min="2" max="2" width="34.7109375" style="1" customWidth="1"/>
    <col min="3" max="3" width="16.28125" style="1" customWidth="1"/>
    <col min="4" max="4" width="14.8515625" style="1" customWidth="1"/>
    <col min="5" max="5" width="26.8515625" style="1" customWidth="1"/>
    <col min="6" max="6" width="21.7109375" style="4" customWidth="1"/>
    <col min="7" max="8" width="11.57421875" style="1" customWidth="1"/>
    <col min="9" max="9" width="13.7109375" style="1" customWidth="1"/>
    <col min="10" max="10" width="15.7109375" style="1" customWidth="1"/>
    <col min="11" max="11" width="3.8515625" style="1" customWidth="1"/>
    <col min="12" max="12" width="15.7109375" style="1" customWidth="1"/>
    <col min="13" max="16384" width="9.140625" style="1" customWidth="1"/>
  </cols>
  <sheetData>
    <row r="1" spans="9:11" ht="15">
      <c r="I1" s="2"/>
      <c r="J1" s="46" t="s">
        <v>89</v>
      </c>
      <c r="K1" s="2"/>
    </row>
    <row r="2" spans="9:11" ht="15">
      <c r="I2" s="2"/>
      <c r="J2" s="46" t="s">
        <v>88</v>
      </c>
      <c r="K2" s="2"/>
    </row>
    <row r="3" spans="1:11" ht="23.25" customHeight="1">
      <c r="A3" s="69" t="s">
        <v>78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8.75" customHeight="1">
      <c r="A4" s="6" t="s">
        <v>37</v>
      </c>
      <c r="B4" s="6"/>
      <c r="C4" s="6"/>
      <c r="D4" s="6"/>
      <c r="E4" s="6"/>
      <c r="F4" s="6"/>
      <c r="G4" s="6"/>
      <c r="H4" s="35"/>
      <c r="I4" s="6"/>
      <c r="J4" s="6"/>
      <c r="K4" s="6"/>
    </row>
    <row r="5" spans="1:11" ht="18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8" customHeight="1">
      <c r="A6" s="36" t="s">
        <v>80</v>
      </c>
      <c r="B6" s="6"/>
      <c r="C6" s="6"/>
      <c r="D6" s="6"/>
      <c r="E6" s="6"/>
      <c r="F6" s="6"/>
      <c r="G6" s="6"/>
      <c r="H6" s="35"/>
      <c r="I6" s="6"/>
      <c r="J6" s="6"/>
      <c r="K6" s="6"/>
    </row>
    <row r="7" spans="1:11" ht="19.5" customHeight="1" thickBot="1">
      <c r="A7" s="6"/>
      <c r="B7" s="6"/>
      <c r="C7" s="6"/>
      <c r="D7" s="6"/>
      <c r="E7" s="6"/>
      <c r="F7" s="6"/>
      <c r="G7" s="6"/>
      <c r="H7" s="35"/>
      <c r="I7" s="6"/>
      <c r="J7" s="6"/>
      <c r="K7" s="6"/>
    </row>
    <row r="8" spans="1:11" ht="19.5" customHeight="1">
      <c r="A8" s="63" t="s">
        <v>81</v>
      </c>
      <c r="B8" s="64"/>
      <c r="C8" s="64"/>
      <c r="D8" s="64"/>
      <c r="E8" s="64"/>
      <c r="F8" s="64"/>
      <c r="G8" s="64"/>
      <c r="H8" s="64"/>
      <c r="I8" s="65"/>
      <c r="J8" s="70" t="s">
        <v>85</v>
      </c>
      <c r="K8" s="72"/>
    </row>
    <row r="9" spans="1:11" ht="4.5" customHeight="1" thickBot="1">
      <c r="A9" s="66"/>
      <c r="B9" s="67"/>
      <c r="C9" s="67"/>
      <c r="D9" s="67"/>
      <c r="E9" s="67"/>
      <c r="F9" s="67"/>
      <c r="G9" s="67"/>
      <c r="H9" s="67"/>
      <c r="I9" s="68"/>
      <c r="J9" s="71"/>
      <c r="K9" s="72"/>
    </row>
    <row r="10" spans="1:11" ht="17.25" customHeight="1">
      <c r="A10" s="6"/>
      <c r="B10" s="6"/>
      <c r="C10" s="6"/>
      <c r="D10" s="6"/>
      <c r="E10" s="6"/>
      <c r="F10" s="6"/>
      <c r="G10" s="6"/>
      <c r="H10" s="35"/>
      <c r="I10" s="6"/>
      <c r="J10" s="6"/>
      <c r="K10" s="6"/>
    </row>
    <row r="11" spans="1:10" ht="15.75">
      <c r="A11" s="37" t="s">
        <v>79</v>
      </c>
      <c r="G11" s="3"/>
      <c r="H11" s="3"/>
      <c r="I11" s="2"/>
      <c r="J11" s="2"/>
    </row>
    <row r="12" ht="15.75" thickBot="1">
      <c r="A12" s="48"/>
    </row>
    <row r="13" spans="1:11" s="3" customFormat="1" ht="63.75" customHeight="1" thickBot="1">
      <c r="A13" s="7" t="s">
        <v>35</v>
      </c>
      <c r="B13" s="8" t="s">
        <v>0</v>
      </c>
      <c r="C13" s="8" t="s">
        <v>38</v>
      </c>
      <c r="D13" s="8" t="s">
        <v>39</v>
      </c>
      <c r="E13" s="8" t="s">
        <v>1</v>
      </c>
      <c r="F13" s="15" t="s">
        <v>40</v>
      </c>
      <c r="G13" s="9" t="s">
        <v>23</v>
      </c>
      <c r="H13" s="9" t="s">
        <v>87</v>
      </c>
      <c r="I13" s="9" t="s">
        <v>19</v>
      </c>
      <c r="J13" s="10" t="s">
        <v>42</v>
      </c>
      <c r="K13" s="5"/>
    </row>
    <row r="14" spans="1:11" s="19" customFormat="1" ht="40.5" customHeight="1">
      <c r="A14" s="16">
        <v>60128054</v>
      </c>
      <c r="B14" s="17" t="s">
        <v>2</v>
      </c>
      <c r="C14" s="17" t="s">
        <v>41</v>
      </c>
      <c r="D14" s="17" t="s">
        <v>2</v>
      </c>
      <c r="E14" s="17" t="s">
        <v>43</v>
      </c>
      <c r="F14" s="27">
        <v>10955000</v>
      </c>
      <c r="G14" s="28">
        <v>4357</v>
      </c>
      <c r="H14" s="73">
        <v>5336</v>
      </c>
      <c r="I14" s="28">
        <v>431110</v>
      </c>
      <c r="J14" s="45">
        <f>F14</f>
        <v>10955000</v>
      </c>
      <c r="K14" s="18"/>
    </row>
    <row r="15" spans="1:11" s="19" customFormat="1" ht="60" customHeight="1">
      <c r="A15" s="20">
        <v>60128089</v>
      </c>
      <c r="B15" s="21" t="s">
        <v>4</v>
      </c>
      <c r="C15" s="21" t="s">
        <v>45</v>
      </c>
      <c r="D15" s="21" t="s">
        <v>4</v>
      </c>
      <c r="E15" s="21" t="s">
        <v>44</v>
      </c>
      <c r="F15" s="29">
        <v>7610000</v>
      </c>
      <c r="G15" s="13">
        <v>4357</v>
      </c>
      <c r="H15" s="74"/>
      <c r="I15" s="13">
        <v>431130</v>
      </c>
      <c r="J15" s="38">
        <f>F15</f>
        <v>7610000</v>
      </c>
      <c r="K15" s="18"/>
    </row>
    <row r="16" spans="1:11" s="19" customFormat="1" ht="57">
      <c r="A16" s="20">
        <v>60128097</v>
      </c>
      <c r="B16" s="21" t="s">
        <v>5</v>
      </c>
      <c r="C16" s="21" t="s">
        <v>47</v>
      </c>
      <c r="D16" s="21" t="s">
        <v>46</v>
      </c>
      <c r="E16" s="21" t="s">
        <v>43</v>
      </c>
      <c r="F16" s="29">
        <v>9886000</v>
      </c>
      <c r="G16" s="13">
        <v>4357</v>
      </c>
      <c r="H16" s="74"/>
      <c r="I16" s="13">
        <v>431120</v>
      </c>
      <c r="J16" s="38">
        <f>F16</f>
        <v>9886000</v>
      </c>
      <c r="K16" s="18"/>
    </row>
    <row r="17" spans="1:11" s="19" customFormat="1" ht="71.25">
      <c r="A17" s="49">
        <v>70659001</v>
      </c>
      <c r="B17" s="50" t="s">
        <v>21</v>
      </c>
      <c r="C17" s="21" t="s">
        <v>48</v>
      </c>
      <c r="D17" s="21" t="s">
        <v>21</v>
      </c>
      <c r="E17" s="21" t="s">
        <v>31</v>
      </c>
      <c r="F17" s="29">
        <v>1243000</v>
      </c>
      <c r="G17" s="13">
        <v>4357</v>
      </c>
      <c r="H17" s="74"/>
      <c r="I17" s="13">
        <v>431310</v>
      </c>
      <c r="J17" s="60">
        <f>SUM(F17:F21)</f>
        <v>22060000</v>
      </c>
      <c r="K17" s="18"/>
    </row>
    <row r="18" spans="1:11" s="19" customFormat="1" ht="71.25">
      <c r="A18" s="49"/>
      <c r="B18" s="62"/>
      <c r="C18" s="22">
        <v>3127456</v>
      </c>
      <c r="D18" s="21" t="s">
        <v>21</v>
      </c>
      <c r="E18" s="21" t="s">
        <v>29</v>
      </c>
      <c r="F18" s="29">
        <v>144000</v>
      </c>
      <c r="G18" s="13">
        <v>4357</v>
      </c>
      <c r="H18" s="74"/>
      <c r="I18" s="13">
        <v>431310</v>
      </c>
      <c r="J18" s="61"/>
      <c r="K18" s="18"/>
    </row>
    <row r="19" spans="1:11" s="19" customFormat="1" ht="71.25">
      <c r="A19" s="49"/>
      <c r="B19" s="62"/>
      <c r="C19" s="22">
        <v>4746463</v>
      </c>
      <c r="D19" s="22" t="s">
        <v>21</v>
      </c>
      <c r="E19" s="21" t="s">
        <v>30</v>
      </c>
      <c r="F19" s="29">
        <v>254000</v>
      </c>
      <c r="G19" s="13">
        <v>4357</v>
      </c>
      <c r="H19" s="74"/>
      <c r="I19" s="13">
        <v>431310</v>
      </c>
      <c r="J19" s="61"/>
      <c r="K19" s="18"/>
    </row>
    <row r="20" spans="1:11" s="19" customFormat="1" ht="28.5">
      <c r="A20" s="49"/>
      <c r="B20" s="62"/>
      <c r="C20" s="22">
        <v>3555035</v>
      </c>
      <c r="D20" s="22" t="s">
        <v>33</v>
      </c>
      <c r="E20" s="21" t="s">
        <v>33</v>
      </c>
      <c r="F20" s="29">
        <v>117000</v>
      </c>
      <c r="G20" s="13">
        <v>4357</v>
      </c>
      <c r="H20" s="74"/>
      <c r="I20" s="13">
        <v>431310</v>
      </c>
      <c r="J20" s="61"/>
      <c r="K20" s="18"/>
    </row>
    <row r="21" spans="1:11" s="19" customFormat="1" ht="71.25">
      <c r="A21" s="49"/>
      <c r="B21" s="62"/>
      <c r="C21" s="22">
        <v>6497628</v>
      </c>
      <c r="D21" s="22" t="s">
        <v>21</v>
      </c>
      <c r="E21" s="21" t="s">
        <v>43</v>
      </c>
      <c r="F21" s="29">
        <v>20302000</v>
      </c>
      <c r="G21" s="13">
        <v>4357</v>
      </c>
      <c r="H21" s="74"/>
      <c r="I21" s="13">
        <v>431310</v>
      </c>
      <c r="J21" s="61"/>
      <c r="K21" s="18"/>
    </row>
    <row r="22" spans="1:11" s="19" customFormat="1" ht="57">
      <c r="A22" s="49">
        <v>71184473</v>
      </c>
      <c r="B22" s="50" t="s">
        <v>20</v>
      </c>
      <c r="C22" s="21" t="s">
        <v>49</v>
      </c>
      <c r="D22" s="21" t="s">
        <v>50</v>
      </c>
      <c r="E22" s="21" t="s">
        <v>43</v>
      </c>
      <c r="F22" s="29">
        <v>15851000</v>
      </c>
      <c r="G22" s="13">
        <v>4357</v>
      </c>
      <c r="H22" s="74"/>
      <c r="I22" s="13">
        <v>431340</v>
      </c>
      <c r="J22" s="60">
        <f>SUM(F22:F24)</f>
        <v>22907000</v>
      </c>
      <c r="K22" s="18"/>
    </row>
    <row r="23" spans="1:11" s="19" customFormat="1" ht="42.75">
      <c r="A23" s="49"/>
      <c r="B23" s="50"/>
      <c r="C23" s="21" t="s">
        <v>77</v>
      </c>
      <c r="D23" s="21" t="s">
        <v>76</v>
      </c>
      <c r="E23" s="21" t="s">
        <v>44</v>
      </c>
      <c r="F23" s="29">
        <v>2144000</v>
      </c>
      <c r="G23" s="13">
        <v>4357</v>
      </c>
      <c r="H23" s="74"/>
      <c r="I23" s="13">
        <v>431340</v>
      </c>
      <c r="J23" s="60"/>
      <c r="K23" s="18"/>
    </row>
    <row r="24" spans="1:11" s="19" customFormat="1" ht="28.5">
      <c r="A24" s="49"/>
      <c r="B24" s="62"/>
      <c r="C24" s="22">
        <v>7927760</v>
      </c>
      <c r="D24" s="22" t="s">
        <v>51</v>
      </c>
      <c r="E24" s="21" t="s">
        <v>29</v>
      </c>
      <c r="F24" s="29">
        <v>4912000</v>
      </c>
      <c r="G24" s="13">
        <v>4357</v>
      </c>
      <c r="H24" s="74"/>
      <c r="I24" s="13">
        <v>431340</v>
      </c>
      <c r="J24" s="61"/>
      <c r="K24" s="18"/>
    </row>
    <row r="25" spans="1:11" s="19" customFormat="1" ht="71.25">
      <c r="A25" s="20">
        <v>71184597</v>
      </c>
      <c r="B25" s="21" t="s">
        <v>11</v>
      </c>
      <c r="C25" s="21" t="s">
        <v>52</v>
      </c>
      <c r="D25" s="21" t="s">
        <v>11</v>
      </c>
      <c r="E25" s="21" t="s">
        <v>44</v>
      </c>
      <c r="F25" s="29">
        <v>11001000</v>
      </c>
      <c r="G25" s="13">
        <v>4357</v>
      </c>
      <c r="H25" s="74"/>
      <c r="I25" s="13">
        <v>431150</v>
      </c>
      <c r="J25" s="38">
        <f>F25</f>
        <v>11001000</v>
      </c>
      <c r="K25" s="18"/>
    </row>
    <row r="26" spans="1:11" s="19" customFormat="1" ht="57">
      <c r="A26" s="49">
        <v>71184601</v>
      </c>
      <c r="B26" s="50" t="s">
        <v>82</v>
      </c>
      <c r="C26" s="21" t="s">
        <v>53</v>
      </c>
      <c r="D26" s="21" t="s">
        <v>12</v>
      </c>
      <c r="E26" s="21" t="s">
        <v>43</v>
      </c>
      <c r="F26" s="29">
        <v>4826000</v>
      </c>
      <c r="G26" s="13">
        <v>4357</v>
      </c>
      <c r="H26" s="74"/>
      <c r="I26" s="13">
        <v>431140</v>
      </c>
      <c r="J26" s="60">
        <f>SUM(F26:F29)</f>
        <v>13880000</v>
      </c>
      <c r="K26" s="18"/>
    </row>
    <row r="27" spans="1:11" s="19" customFormat="1" ht="57">
      <c r="A27" s="49"/>
      <c r="B27" s="62"/>
      <c r="C27" s="22">
        <v>4735591</v>
      </c>
      <c r="D27" s="21" t="s">
        <v>12</v>
      </c>
      <c r="E27" s="21" t="s">
        <v>29</v>
      </c>
      <c r="F27" s="29">
        <v>6619000</v>
      </c>
      <c r="G27" s="13">
        <v>4357</v>
      </c>
      <c r="H27" s="74"/>
      <c r="I27" s="13">
        <v>431140</v>
      </c>
      <c r="J27" s="61"/>
      <c r="K27" s="18"/>
    </row>
    <row r="28" spans="1:12" s="19" customFormat="1" ht="57">
      <c r="A28" s="49"/>
      <c r="B28" s="62"/>
      <c r="C28" s="22">
        <v>7611377</v>
      </c>
      <c r="D28" s="21" t="s">
        <v>12</v>
      </c>
      <c r="E28" s="21" t="s">
        <v>33</v>
      </c>
      <c r="F28" s="29">
        <v>1743000</v>
      </c>
      <c r="G28" s="13">
        <v>4357</v>
      </c>
      <c r="H28" s="74"/>
      <c r="I28" s="30">
        <v>431140</v>
      </c>
      <c r="J28" s="61"/>
      <c r="K28" s="18"/>
      <c r="L28" s="23"/>
    </row>
    <row r="29" spans="1:11" s="19" customFormat="1" ht="57">
      <c r="A29" s="49"/>
      <c r="B29" s="62"/>
      <c r="C29" s="22">
        <v>4884425</v>
      </c>
      <c r="D29" s="21" t="s">
        <v>12</v>
      </c>
      <c r="E29" s="21" t="s">
        <v>30</v>
      </c>
      <c r="F29" s="29">
        <v>692000</v>
      </c>
      <c r="G29" s="13">
        <v>4357</v>
      </c>
      <c r="H29" s="74"/>
      <c r="I29" s="13">
        <v>431140</v>
      </c>
      <c r="J29" s="61"/>
      <c r="K29" s="18"/>
    </row>
    <row r="30" spans="1:11" s="19" customFormat="1" ht="55.5" customHeight="1">
      <c r="A30" s="49">
        <v>511668</v>
      </c>
      <c r="B30" s="50" t="s">
        <v>24</v>
      </c>
      <c r="C30" s="21" t="s">
        <v>54</v>
      </c>
      <c r="D30" s="21" t="s">
        <v>24</v>
      </c>
      <c r="E30" s="21" t="s">
        <v>28</v>
      </c>
      <c r="F30" s="29">
        <v>9454000</v>
      </c>
      <c r="G30" s="13">
        <v>4357</v>
      </c>
      <c r="H30" s="74"/>
      <c r="I30" s="13">
        <v>431320</v>
      </c>
      <c r="J30" s="60">
        <f>SUM(F30:F31)</f>
        <v>9514000</v>
      </c>
      <c r="K30" s="18"/>
    </row>
    <row r="31" spans="1:11" s="19" customFormat="1" ht="54" customHeight="1">
      <c r="A31" s="49"/>
      <c r="B31" s="62"/>
      <c r="C31" s="22">
        <v>3989366</v>
      </c>
      <c r="D31" s="22" t="s">
        <v>24</v>
      </c>
      <c r="E31" s="21" t="s">
        <v>29</v>
      </c>
      <c r="F31" s="29">
        <v>60000</v>
      </c>
      <c r="G31" s="13">
        <v>4357</v>
      </c>
      <c r="H31" s="74"/>
      <c r="I31" s="13">
        <v>431320</v>
      </c>
      <c r="J31" s="61"/>
      <c r="K31" s="18"/>
    </row>
    <row r="32" spans="1:11" s="19" customFormat="1" ht="57">
      <c r="A32" s="53">
        <v>511676</v>
      </c>
      <c r="B32" s="51" t="s">
        <v>83</v>
      </c>
      <c r="C32" s="22">
        <v>8944661</v>
      </c>
      <c r="D32" s="22" t="s">
        <v>14</v>
      </c>
      <c r="E32" s="21" t="s">
        <v>33</v>
      </c>
      <c r="F32" s="29">
        <v>2207000</v>
      </c>
      <c r="G32" s="13">
        <v>4357</v>
      </c>
      <c r="H32" s="74"/>
      <c r="I32" s="13">
        <v>431330</v>
      </c>
      <c r="J32" s="57">
        <f>SUM(F32:F36)</f>
        <v>17516000</v>
      </c>
      <c r="K32" s="18"/>
    </row>
    <row r="33" spans="1:12" s="19" customFormat="1" ht="57">
      <c r="A33" s="54"/>
      <c r="B33" s="56"/>
      <c r="C33" s="21" t="s">
        <v>55</v>
      </c>
      <c r="D33" s="21" t="s">
        <v>14</v>
      </c>
      <c r="E33" s="21" t="s">
        <v>43</v>
      </c>
      <c r="F33" s="29">
        <v>2624000</v>
      </c>
      <c r="G33" s="13">
        <v>4357</v>
      </c>
      <c r="H33" s="74"/>
      <c r="I33" s="13">
        <v>431330</v>
      </c>
      <c r="J33" s="58"/>
      <c r="K33" s="18"/>
      <c r="L33" s="23"/>
    </row>
    <row r="34" spans="1:12" s="19" customFormat="1" ht="57">
      <c r="A34" s="54"/>
      <c r="B34" s="56"/>
      <c r="C34" s="22">
        <v>78301136</v>
      </c>
      <c r="D34" s="22" t="s">
        <v>14</v>
      </c>
      <c r="E34" s="21" t="s">
        <v>44</v>
      </c>
      <c r="F34" s="29">
        <v>4286000</v>
      </c>
      <c r="G34" s="13">
        <v>4357</v>
      </c>
      <c r="H34" s="74"/>
      <c r="I34" s="13">
        <v>431330</v>
      </c>
      <c r="J34" s="58"/>
      <c r="K34" s="18"/>
      <c r="L34" s="23"/>
    </row>
    <row r="35" spans="1:12" s="19" customFormat="1" ht="57">
      <c r="A35" s="54"/>
      <c r="B35" s="56"/>
      <c r="C35" s="22">
        <v>5053681</v>
      </c>
      <c r="D35" s="22" t="s">
        <v>14</v>
      </c>
      <c r="E35" s="21" t="s">
        <v>29</v>
      </c>
      <c r="F35" s="29">
        <v>7897000</v>
      </c>
      <c r="G35" s="13">
        <v>4357</v>
      </c>
      <c r="H35" s="74"/>
      <c r="I35" s="13">
        <v>431330</v>
      </c>
      <c r="J35" s="58"/>
      <c r="K35" s="18"/>
      <c r="L35" s="23"/>
    </row>
    <row r="36" spans="1:12" s="19" customFormat="1" ht="57">
      <c r="A36" s="55"/>
      <c r="B36" s="52"/>
      <c r="C36" s="40">
        <v>5163942</v>
      </c>
      <c r="D36" s="40" t="s">
        <v>14</v>
      </c>
      <c r="E36" s="39" t="s">
        <v>32</v>
      </c>
      <c r="F36" s="29">
        <v>502000</v>
      </c>
      <c r="G36" s="42">
        <v>4357</v>
      </c>
      <c r="H36" s="74"/>
      <c r="I36" s="42">
        <v>431330</v>
      </c>
      <c r="J36" s="59"/>
      <c r="K36" s="18"/>
      <c r="L36" s="23"/>
    </row>
    <row r="37" spans="1:11" s="19" customFormat="1" ht="42.75">
      <c r="A37" s="49">
        <v>60128071</v>
      </c>
      <c r="B37" s="50" t="s">
        <v>3</v>
      </c>
      <c r="C37" s="21" t="s">
        <v>57</v>
      </c>
      <c r="D37" s="21" t="s">
        <v>58</v>
      </c>
      <c r="E37" s="21" t="s">
        <v>56</v>
      </c>
      <c r="F37" s="29">
        <v>7827000</v>
      </c>
      <c r="G37" s="13">
        <v>4350</v>
      </c>
      <c r="H37" s="74"/>
      <c r="I37" s="13">
        <v>431610</v>
      </c>
      <c r="J37" s="60">
        <f>SUM(F37:F38)</f>
        <v>9025000</v>
      </c>
      <c r="K37" s="18"/>
    </row>
    <row r="38" spans="1:11" s="19" customFormat="1" ht="57">
      <c r="A38" s="49"/>
      <c r="B38" s="62"/>
      <c r="C38" s="22">
        <v>1185724</v>
      </c>
      <c r="D38" s="22" t="s">
        <v>59</v>
      </c>
      <c r="E38" s="21" t="s">
        <v>44</v>
      </c>
      <c r="F38" s="29">
        <v>1198000</v>
      </c>
      <c r="G38" s="13">
        <v>4350</v>
      </c>
      <c r="H38" s="74"/>
      <c r="I38" s="13">
        <v>431610</v>
      </c>
      <c r="J38" s="61"/>
      <c r="K38" s="18"/>
    </row>
    <row r="39" spans="1:11" s="19" customFormat="1" ht="28.5">
      <c r="A39" s="49">
        <v>71184449</v>
      </c>
      <c r="B39" s="50" t="s">
        <v>6</v>
      </c>
      <c r="C39" s="21" t="s">
        <v>62</v>
      </c>
      <c r="D39" s="21" t="s">
        <v>60</v>
      </c>
      <c r="E39" s="21" t="s">
        <v>56</v>
      </c>
      <c r="F39" s="29">
        <v>5275000</v>
      </c>
      <c r="G39" s="13">
        <v>4350</v>
      </c>
      <c r="H39" s="74"/>
      <c r="I39" s="13">
        <v>431660</v>
      </c>
      <c r="J39" s="60">
        <f>SUM(F39:F40)</f>
        <v>9237000</v>
      </c>
      <c r="K39" s="18"/>
    </row>
    <row r="40" spans="1:11" s="19" customFormat="1" ht="42.75">
      <c r="A40" s="49"/>
      <c r="B40" s="62"/>
      <c r="C40" s="22">
        <v>8719751</v>
      </c>
      <c r="D40" s="22" t="s">
        <v>61</v>
      </c>
      <c r="E40" s="21" t="s">
        <v>44</v>
      </c>
      <c r="F40" s="29">
        <v>3962000</v>
      </c>
      <c r="G40" s="13">
        <v>4350</v>
      </c>
      <c r="H40" s="74"/>
      <c r="I40" s="13">
        <v>431660</v>
      </c>
      <c r="J40" s="61"/>
      <c r="K40" s="18"/>
    </row>
    <row r="41" spans="1:11" s="19" customFormat="1" ht="71.25">
      <c r="A41" s="49">
        <v>71184465</v>
      </c>
      <c r="B41" s="50" t="s">
        <v>7</v>
      </c>
      <c r="C41" s="21" t="s">
        <v>63</v>
      </c>
      <c r="D41" s="21" t="s">
        <v>7</v>
      </c>
      <c r="E41" s="21" t="s">
        <v>56</v>
      </c>
      <c r="F41" s="29">
        <v>5028000</v>
      </c>
      <c r="G41" s="13">
        <v>4350</v>
      </c>
      <c r="H41" s="74"/>
      <c r="I41" s="13">
        <v>431665</v>
      </c>
      <c r="J41" s="60">
        <f>SUM(F41:F42)</f>
        <v>7923000</v>
      </c>
      <c r="K41" s="18"/>
    </row>
    <row r="42" spans="1:11" s="19" customFormat="1" ht="71.25">
      <c r="A42" s="49"/>
      <c r="B42" s="62"/>
      <c r="C42" s="22">
        <v>7602153</v>
      </c>
      <c r="D42" s="22" t="s">
        <v>7</v>
      </c>
      <c r="E42" s="21" t="s">
        <v>44</v>
      </c>
      <c r="F42" s="29">
        <v>2895000</v>
      </c>
      <c r="G42" s="13">
        <v>4350</v>
      </c>
      <c r="H42" s="74"/>
      <c r="I42" s="13">
        <v>431665</v>
      </c>
      <c r="J42" s="61"/>
      <c r="K42" s="18"/>
    </row>
    <row r="43" spans="1:11" s="19" customFormat="1" ht="57">
      <c r="A43" s="53">
        <v>71184520</v>
      </c>
      <c r="B43" s="51" t="s">
        <v>8</v>
      </c>
      <c r="C43" s="21" t="s">
        <v>64</v>
      </c>
      <c r="D43" s="21" t="s">
        <v>65</v>
      </c>
      <c r="E43" s="21" t="s">
        <v>56</v>
      </c>
      <c r="F43" s="29">
        <v>6110000</v>
      </c>
      <c r="G43" s="13">
        <v>4350</v>
      </c>
      <c r="H43" s="74"/>
      <c r="I43" s="13">
        <v>431690</v>
      </c>
      <c r="J43" s="57">
        <f>SUM(F43:F44)</f>
        <v>7270000</v>
      </c>
      <c r="K43" s="18"/>
    </row>
    <row r="44" spans="1:11" s="19" customFormat="1" ht="57">
      <c r="A44" s="55"/>
      <c r="B44" s="52"/>
      <c r="C44" s="22">
        <v>6011329</v>
      </c>
      <c r="D44" s="22" t="s">
        <v>65</v>
      </c>
      <c r="E44" s="21" t="s">
        <v>44</v>
      </c>
      <c r="F44" s="29">
        <v>1160000</v>
      </c>
      <c r="G44" s="13">
        <v>4350</v>
      </c>
      <c r="H44" s="74"/>
      <c r="I44" s="13">
        <v>431690</v>
      </c>
      <c r="J44" s="59"/>
      <c r="K44" s="18"/>
    </row>
    <row r="45" spans="1:11" s="19" customFormat="1" ht="28.5">
      <c r="A45" s="49">
        <v>71184538</v>
      </c>
      <c r="B45" s="50" t="s">
        <v>9</v>
      </c>
      <c r="C45" s="21" t="s">
        <v>66</v>
      </c>
      <c r="D45" s="21" t="s">
        <v>60</v>
      </c>
      <c r="E45" s="21" t="s">
        <v>56</v>
      </c>
      <c r="F45" s="29">
        <v>9308000</v>
      </c>
      <c r="G45" s="13">
        <v>4350</v>
      </c>
      <c r="H45" s="74"/>
      <c r="I45" s="13">
        <v>431675</v>
      </c>
      <c r="J45" s="60">
        <f>SUM(F45:F46)</f>
        <v>11658000</v>
      </c>
      <c r="K45" s="18"/>
    </row>
    <row r="46" spans="1:11" s="19" customFormat="1" ht="42.75">
      <c r="A46" s="49"/>
      <c r="B46" s="62"/>
      <c r="C46" s="22">
        <v>7093605</v>
      </c>
      <c r="D46" s="22" t="s">
        <v>61</v>
      </c>
      <c r="E46" s="21" t="s">
        <v>44</v>
      </c>
      <c r="F46" s="29">
        <v>2350000</v>
      </c>
      <c r="G46" s="13">
        <v>4350</v>
      </c>
      <c r="H46" s="74"/>
      <c r="I46" s="13">
        <v>431675</v>
      </c>
      <c r="J46" s="61"/>
      <c r="K46" s="18"/>
    </row>
    <row r="47" spans="1:11" s="19" customFormat="1" ht="85.5">
      <c r="A47" s="49">
        <v>71184562</v>
      </c>
      <c r="B47" s="50" t="s">
        <v>10</v>
      </c>
      <c r="C47" s="21" t="s">
        <v>68</v>
      </c>
      <c r="D47" s="21" t="s">
        <v>67</v>
      </c>
      <c r="E47" s="21" t="s">
        <v>56</v>
      </c>
      <c r="F47" s="29">
        <v>13352000</v>
      </c>
      <c r="G47" s="13">
        <v>4350</v>
      </c>
      <c r="H47" s="74"/>
      <c r="I47" s="13">
        <v>431685</v>
      </c>
      <c r="J47" s="60">
        <f>SUM(F47:F48)</f>
        <v>13477000</v>
      </c>
      <c r="K47" s="18"/>
    </row>
    <row r="48" spans="1:12" s="19" customFormat="1" ht="85.5">
      <c r="A48" s="49"/>
      <c r="B48" s="62"/>
      <c r="C48" s="22">
        <v>5326682</v>
      </c>
      <c r="D48" s="22" t="s">
        <v>67</v>
      </c>
      <c r="E48" s="21" t="s">
        <v>30</v>
      </c>
      <c r="F48" s="29">
        <v>125000</v>
      </c>
      <c r="G48" s="13">
        <v>4350</v>
      </c>
      <c r="H48" s="74"/>
      <c r="I48" s="13">
        <v>431685</v>
      </c>
      <c r="J48" s="61"/>
      <c r="K48" s="18"/>
      <c r="L48" s="23"/>
    </row>
    <row r="49" spans="1:12" s="19" customFormat="1" ht="42.75">
      <c r="A49" s="49">
        <v>75002779</v>
      </c>
      <c r="B49" s="50" t="s">
        <v>22</v>
      </c>
      <c r="C49" s="21" t="s">
        <v>70</v>
      </c>
      <c r="D49" s="21" t="s">
        <v>22</v>
      </c>
      <c r="E49" s="21" t="s">
        <v>56</v>
      </c>
      <c r="F49" s="29">
        <v>4257000</v>
      </c>
      <c r="G49" s="13">
        <v>4350</v>
      </c>
      <c r="H49" s="74"/>
      <c r="I49" s="13">
        <v>431670</v>
      </c>
      <c r="J49" s="60">
        <f>SUM(F49:F51)</f>
        <v>11338000</v>
      </c>
      <c r="K49" s="18"/>
      <c r="L49" s="23"/>
    </row>
    <row r="50" spans="1:12" s="19" customFormat="1" ht="42.75">
      <c r="A50" s="49"/>
      <c r="B50" s="50"/>
      <c r="C50" s="21" t="s">
        <v>71</v>
      </c>
      <c r="D50" s="21" t="s">
        <v>22</v>
      </c>
      <c r="E50" s="21" t="s">
        <v>44</v>
      </c>
      <c r="F50" s="29">
        <v>5608000</v>
      </c>
      <c r="G50" s="13">
        <v>4350</v>
      </c>
      <c r="H50" s="74"/>
      <c r="I50" s="13">
        <v>431670</v>
      </c>
      <c r="J50" s="61"/>
      <c r="K50" s="18"/>
      <c r="L50" s="23"/>
    </row>
    <row r="51" spans="1:12" s="19" customFormat="1" ht="42.75">
      <c r="A51" s="49"/>
      <c r="B51" s="50"/>
      <c r="C51" s="21" t="s">
        <v>69</v>
      </c>
      <c r="D51" s="21" t="s">
        <v>22</v>
      </c>
      <c r="E51" s="21" t="s">
        <v>36</v>
      </c>
      <c r="F51" s="29">
        <v>1473000</v>
      </c>
      <c r="G51" s="30">
        <v>4350</v>
      </c>
      <c r="H51" s="74"/>
      <c r="I51" s="13">
        <v>431670</v>
      </c>
      <c r="J51" s="61"/>
      <c r="K51" s="18"/>
      <c r="L51" s="23"/>
    </row>
    <row r="52" spans="1:12" s="19" customFormat="1" ht="71.25" customHeight="1">
      <c r="A52" s="53">
        <v>511862</v>
      </c>
      <c r="B52" s="76" t="s">
        <v>86</v>
      </c>
      <c r="C52" s="47" t="s">
        <v>72</v>
      </c>
      <c r="D52" s="51" t="s">
        <v>15</v>
      </c>
      <c r="E52" s="21" t="s">
        <v>56</v>
      </c>
      <c r="F52" s="29">
        <v>10788000</v>
      </c>
      <c r="G52" s="13">
        <v>4350</v>
      </c>
      <c r="H52" s="74"/>
      <c r="I52" s="13">
        <v>431620</v>
      </c>
      <c r="J52" s="57">
        <f>SUM(F52:F53)</f>
        <v>14668000</v>
      </c>
      <c r="K52" s="18"/>
      <c r="L52" s="23"/>
    </row>
    <row r="53" spans="1:12" s="19" customFormat="1" ht="28.5">
      <c r="A53" s="55"/>
      <c r="B53" s="52"/>
      <c r="C53" s="47" t="s">
        <v>84</v>
      </c>
      <c r="D53" s="52"/>
      <c r="E53" s="39" t="s">
        <v>44</v>
      </c>
      <c r="F53" s="29">
        <v>3880000</v>
      </c>
      <c r="G53" s="42">
        <v>4350</v>
      </c>
      <c r="H53" s="74"/>
      <c r="I53" s="42">
        <v>431620</v>
      </c>
      <c r="J53" s="59"/>
      <c r="K53" s="18"/>
      <c r="L53" s="23"/>
    </row>
    <row r="54" spans="1:12" s="19" customFormat="1" ht="71.25">
      <c r="A54" s="20">
        <v>511871</v>
      </c>
      <c r="B54" s="21" t="s">
        <v>16</v>
      </c>
      <c r="C54" s="21" t="s">
        <v>73</v>
      </c>
      <c r="D54" s="21" t="s">
        <v>16</v>
      </c>
      <c r="E54" s="21" t="s">
        <v>56</v>
      </c>
      <c r="F54" s="29">
        <v>2700000</v>
      </c>
      <c r="G54" s="13">
        <v>4350</v>
      </c>
      <c r="H54" s="74"/>
      <c r="I54" s="13">
        <v>431630</v>
      </c>
      <c r="J54" s="38">
        <f>F54</f>
        <v>2700000</v>
      </c>
      <c r="K54" s="18"/>
      <c r="L54" s="23"/>
    </row>
    <row r="55" spans="1:12" s="19" customFormat="1" ht="85.5">
      <c r="A55" s="49">
        <v>511897</v>
      </c>
      <c r="B55" s="62" t="s">
        <v>17</v>
      </c>
      <c r="C55" s="22">
        <v>9508624</v>
      </c>
      <c r="D55" s="22" t="s">
        <v>17</v>
      </c>
      <c r="E55" s="21" t="s">
        <v>44</v>
      </c>
      <c r="F55" s="29">
        <v>5200000</v>
      </c>
      <c r="G55" s="30">
        <v>4350</v>
      </c>
      <c r="H55" s="74"/>
      <c r="I55" s="13">
        <v>431650</v>
      </c>
      <c r="J55" s="60">
        <f>SUM(F55:F56)</f>
        <v>11900000</v>
      </c>
      <c r="K55" s="18"/>
      <c r="L55" s="23"/>
    </row>
    <row r="56" spans="1:12" s="19" customFormat="1" ht="85.5">
      <c r="A56" s="49"/>
      <c r="B56" s="62"/>
      <c r="C56" s="22">
        <v>5148778</v>
      </c>
      <c r="D56" s="22" t="s">
        <v>17</v>
      </c>
      <c r="E56" s="21" t="s">
        <v>43</v>
      </c>
      <c r="F56" s="29">
        <v>6700000</v>
      </c>
      <c r="G56" s="30">
        <v>4350</v>
      </c>
      <c r="H56" s="74"/>
      <c r="I56" s="13">
        <v>431650</v>
      </c>
      <c r="J56" s="61"/>
      <c r="K56" s="18"/>
      <c r="L56" s="23"/>
    </row>
    <row r="57" spans="1:12" s="19" customFormat="1" ht="28.5">
      <c r="A57" s="20">
        <v>511901</v>
      </c>
      <c r="B57" s="21" t="s">
        <v>18</v>
      </c>
      <c r="C57" s="21" t="s">
        <v>74</v>
      </c>
      <c r="D57" s="21" t="s">
        <v>56</v>
      </c>
      <c r="E57" s="21" t="s">
        <v>56</v>
      </c>
      <c r="F57" s="29">
        <v>4786000</v>
      </c>
      <c r="G57" s="13">
        <v>4350</v>
      </c>
      <c r="H57" s="74"/>
      <c r="I57" s="13">
        <v>431640</v>
      </c>
      <c r="J57" s="38">
        <f>F57</f>
        <v>4786000</v>
      </c>
      <c r="K57" s="18"/>
      <c r="L57" s="23"/>
    </row>
    <row r="58" spans="1:12" s="19" customFormat="1" ht="28.5" customHeight="1">
      <c r="A58" s="43">
        <v>71197435</v>
      </c>
      <c r="B58" s="41" t="s">
        <v>13</v>
      </c>
      <c r="C58" s="21">
        <v>6901958</v>
      </c>
      <c r="D58" s="21" t="s">
        <v>75</v>
      </c>
      <c r="E58" s="21" t="s">
        <v>13</v>
      </c>
      <c r="F58" s="29">
        <v>6713000</v>
      </c>
      <c r="G58" s="13">
        <v>4339</v>
      </c>
      <c r="H58" s="74"/>
      <c r="I58" s="13">
        <v>433910</v>
      </c>
      <c r="J58" s="44">
        <f>SUM(F58:F58)</f>
        <v>6713000</v>
      </c>
      <c r="K58" s="18"/>
      <c r="L58" s="24"/>
    </row>
    <row r="59" spans="1:11" s="19" customFormat="1" ht="57">
      <c r="A59" s="20">
        <v>511951</v>
      </c>
      <c r="B59" s="21" t="s">
        <v>25</v>
      </c>
      <c r="C59" s="21"/>
      <c r="D59" s="21" t="s">
        <v>25</v>
      </c>
      <c r="E59" s="21" t="s">
        <v>34</v>
      </c>
      <c r="F59" s="29">
        <v>117000</v>
      </c>
      <c r="G59" s="77">
        <v>4358</v>
      </c>
      <c r="H59" s="74"/>
      <c r="I59" s="13">
        <v>352230</v>
      </c>
      <c r="J59" s="38">
        <f>F59</f>
        <v>117000</v>
      </c>
      <c r="K59" s="18"/>
    </row>
    <row r="60" spans="1:11" s="19" customFormat="1" ht="71.25">
      <c r="A60" s="20">
        <v>842001</v>
      </c>
      <c r="B60" s="21" t="s">
        <v>26</v>
      </c>
      <c r="C60" s="21"/>
      <c r="D60" s="21" t="s">
        <v>26</v>
      </c>
      <c r="E60" s="21" t="s">
        <v>34</v>
      </c>
      <c r="F60" s="29">
        <v>305000</v>
      </c>
      <c r="G60" s="77"/>
      <c r="H60" s="74"/>
      <c r="I60" s="13">
        <v>352250</v>
      </c>
      <c r="J60" s="38">
        <f>F60</f>
        <v>305000</v>
      </c>
      <c r="K60" s="18"/>
    </row>
    <row r="61" spans="1:12" s="19" customFormat="1" ht="57.75" thickBot="1">
      <c r="A61" s="25">
        <v>90638</v>
      </c>
      <c r="B61" s="26" t="s">
        <v>27</v>
      </c>
      <c r="C61" s="26"/>
      <c r="D61" s="26" t="s">
        <v>27</v>
      </c>
      <c r="E61" s="26" t="s">
        <v>34</v>
      </c>
      <c r="F61" s="31">
        <v>295000</v>
      </c>
      <c r="G61" s="78"/>
      <c r="H61" s="75"/>
      <c r="I61" s="14">
        <v>352220</v>
      </c>
      <c r="J61" s="44">
        <f>F61</f>
        <v>295000</v>
      </c>
      <c r="K61" s="18"/>
      <c r="L61" s="23"/>
    </row>
    <row r="62" spans="1:11" ht="17.25" customHeight="1" thickBot="1">
      <c r="A62" s="11"/>
      <c r="B62" s="12"/>
      <c r="C62" s="12"/>
      <c r="D62" s="12"/>
      <c r="E62" s="12"/>
      <c r="F62" s="32"/>
      <c r="G62" s="33"/>
      <c r="H62" s="33"/>
      <c r="I62" s="33"/>
      <c r="J62" s="34">
        <f>SUM(J14:J61)</f>
        <v>236741000</v>
      </c>
      <c r="K62" s="4"/>
    </row>
    <row r="63" spans="7:11" ht="14.25">
      <c r="G63" s="4"/>
      <c r="H63" s="4"/>
      <c r="I63" s="4"/>
      <c r="J63" s="4"/>
      <c r="K63" s="4"/>
    </row>
    <row r="64" spans="7:11" ht="14.25">
      <c r="G64" s="4"/>
      <c r="H64" s="4"/>
      <c r="I64" s="4"/>
      <c r="J64" s="4"/>
      <c r="K64" s="4"/>
    </row>
  </sheetData>
  <sheetProtection/>
  <mergeCells count="49">
    <mergeCell ref="G59:G61"/>
    <mergeCell ref="A17:A21"/>
    <mergeCell ref="B26:B29"/>
    <mergeCell ref="A26:A29"/>
    <mergeCell ref="B55:B56"/>
    <mergeCell ref="B47:B48"/>
    <mergeCell ref="A47:A48"/>
    <mergeCell ref="B43:B44"/>
    <mergeCell ref="J30:J31"/>
    <mergeCell ref="H14:H61"/>
    <mergeCell ref="B37:B38"/>
    <mergeCell ref="A37:A38"/>
    <mergeCell ref="B39:B40"/>
    <mergeCell ref="A30:A31"/>
    <mergeCell ref="B41:B42"/>
    <mergeCell ref="A55:A56"/>
    <mergeCell ref="A52:A53"/>
    <mergeCell ref="B52:B53"/>
    <mergeCell ref="A3:K3"/>
    <mergeCell ref="J8:J9"/>
    <mergeCell ref="K8:K9"/>
    <mergeCell ref="J22:J24"/>
    <mergeCell ref="J26:J29"/>
    <mergeCell ref="J17:J21"/>
    <mergeCell ref="J55:J56"/>
    <mergeCell ref="J37:J38"/>
    <mergeCell ref="J39:J40"/>
    <mergeCell ref="J41:J42"/>
    <mergeCell ref="J45:J46"/>
    <mergeCell ref="J47:J48"/>
    <mergeCell ref="J43:J44"/>
    <mergeCell ref="B30:B31"/>
    <mergeCell ref="A8:I9"/>
    <mergeCell ref="A43:A44"/>
    <mergeCell ref="B22:B24"/>
    <mergeCell ref="A22:A24"/>
    <mergeCell ref="B17:B21"/>
    <mergeCell ref="A41:A42"/>
    <mergeCell ref="A39:A40"/>
    <mergeCell ref="A49:A51"/>
    <mergeCell ref="B49:B51"/>
    <mergeCell ref="D52:D53"/>
    <mergeCell ref="A32:A36"/>
    <mergeCell ref="B32:B36"/>
    <mergeCell ref="J32:J36"/>
    <mergeCell ref="J52:J53"/>
    <mergeCell ref="J49:J51"/>
    <mergeCell ref="B45:B46"/>
    <mergeCell ref="A45:A4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Pospíchalová Petra</cp:lastModifiedBy>
  <cp:lastPrinted>2017-01-27T08:05:43Z</cp:lastPrinted>
  <dcterms:created xsi:type="dcterms:W3CDTF">2014-03-17T14:19:07Z</dcterms:created>
  <dcterms:modified xsi:type="dcterms:W3CDTF">2017-02-02T07:15:24Z</dcterms:modified>
  <cp:category/>
  <cp:version/>
  <cp:contentType/>
  <cp:contentStatus/>
</cp:coreProperties>
</file>