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projekty P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<sst xmlns="http://schemas.openxmlformats.org/spreadsheetml/2006/main" count="26" uniqueCount="26">
  <si>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x</t>
  </si>
  <si>
    <t>Celkové náklady projektu</t>
  </si>
  <si>
    <t>předfinancování</t>
  </si>
  <si>
    <t>spolufinancování</t>
  </si>
  <si>
    <t>Název projektu</t>
  </si>
  <si>
    <t>Stanoviska</t>
  </si>
  <si>
    <t>zasláno znovu OE a OM, následně bude zasláno GŘ</t>
  </si>
  <si>
    <t>Celkem</t>
  </si>
  <si>
    <t>Bezbariérový přístup předfinancování + spolufinancování</t>
  </si>
  <si>
    <t>Stavba předfinancování + spolufinancování</t>
  </si>
  <si>
    <t>Konektivita předfinancování + spolufinancování</t>
  </si>
  <si>
    <t>Předfinancování vybavení (3 000 Kč na žáka)</t>
  </si>
  <si>
    <t>Poznámka</t>
  </si>
  <si>
    <t>Nositel projektu</t>
  </si>
  <si>
    <t>škola</t>
  </si>
  <si>
    <t>Program</t>
  </si>
  <si>
    <t>IROP, první výzva</t>
  </si>
  <si>
    <t>Cílová škola</t>
  </si>
  <si>
    <t>vlastní zdroje PO</t>
  </si>
  <si>
    <t>Financování</t>
  </si>
  <si>
    <t>Celkem nároky na rozpočet kraje (předfinancování + spolufinancování)</t>
  </si>
  <si>
    <t>Nároky na rozpočet kraje (pouze spolufinancování)</t>
  </si>
  <si>
    <t>Gymnázium Třebíč</t>
  </si>
  <si>
    <t>Vybudování multimediálních učeben pro jazykové a přírodovědné vzdělávání</t>
  </si>
  <si>
    <t>počet stran: 1</t>
  </si>
  <si>
    <t>ZK-01-2017-47,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</si>
</sst>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3" fontId="0" fillId="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0" xfId="0" applyFont="1" applyAlignment="1">
      <alignment horizontal="right"/>
    </xf>
    <xf numFmtId="3" fontId="19" fillId="0" borderId="10" xfId="0" applyNumberFormat="1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 wrapText="1"/>
    </xf>
    <xf numFmtId="0" fontId="19" fillId="18" borderId="18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/>
    </xf>
    <xf numFmtId="0" fontId="19" fillId="18" borderId="23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24.57421875" style="0" bestFit="1" customWidth="1"/>
    <col min="2" max="3" width="24.57421875" style="1" customWidth="1"/>
    <col min="4" max="4" width="25.57421875" style="1" customWidth="1"/>
    <col min="5" max="5" width="13.57421875" style="0" customWidth="1"/>
    <col min="6" max="6" width="22.57421875" style="1" customWidth="1"/>
    <col min="7" max="7" width="19.28125" style="0" customWidth="1"/>
    <col min="8" max="8" width="17.8515625" style="1" customWidth="1"/>
    <col min="9" max="9" width="18.28125" style="0" customWidth="1"/>
    <col min="10" max="10" width="19.421875" style="2" customWidth="1"/>
    <col min="11" max="11" width="16.140625" style="0" hidden="1" customWidth="1"/>
    <col min="12" max="12" width="16.140625" style="1" hidden="1" customWidth="1"/>
    <col min="13" max="13" width="16.7109375" style="1" customWidth="1"/>
    <col min="14" max="14" width="17.7109375" style="0" customWidth="1"/>
    <col min="15" max="15" width="19.8515625" style="4" hidden="1" customWidth="1"/>
    <col min="16" max="16" width="28.00390625" style="0" hidden="1" customWidth="1"/>
  </cols>
  <sheetData>
    <row r="1" ht="15">
      <c r="N1" s="8" t="s">
        <v>25</v>
      </c>
    </row>
    <row r="2" spans="10:15" s="1" customFormat="1" ht="15">
      <c r="J2" s="2"/>
      <c r="N2" s="8" t="s">
        <v>24</v>
      </c>
      <c r="O2" s="4"/>
    </row>
    <row r="3" ht="15.75" thickBot="1"/>
    <row r="4" spans="1:16" ht="15" customHeight="1">
      <c r="A4" s="37" t="s">
        <v>17</v>
      </c>
      <c r="B4" s="35" t="s">
        <v>15</v>
      </c>
      <c r="C4" s="35" t="s">
        <v>13</v>
      </c>
      <c r="D4" s="35" t="s">
        <v>4</v>
      </c>
      <c r="E4" s="33" t="s">
        <v>1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19</v>
      </c>
      <c r="K4" s="33"/>
      <c r="L4" s="33"/>
      <c r="M4" s="33"/>
      <c r="N4" s="34"/>
      <c r="O4" s="26" t="s">
        <v>5</v>
      </c>
      <c r="P4" s="28" t="s">
        <v>12</v>
      </c>
    </row>
    <row r="5" spans="1:16" ht="30" customHeight="1">
      <c r="A5" s="38"/>
      <c r="B5" s="36"/>
      <c r="C5" s="36"/>
      <c r="D5" s="36"/>
      <c r="E5" s="32"/>
      <c r="F5" s="32"/>
      <c r="G5" s="32"/>
      <c r="H5" s="32"/>
      <c r="I5" s="32"/>
      <c r="J5" s="32" t="s">
        <v>20</v>
      </c>
      <c r="K5" s="30" t="s">
        <v>2</v>
      </c>
      <c r="L5" s="30" t="s">
        <v>3</v>
      </c>
      <c r="M5" s="32" t="s">
        <v>21</v>
      </c>
      <c r="N5" s="31" t="s">
        <v>18</v>
      </c>
      <c r="O5" s="27"/>
      <c r="P5" s="29"/>
    </row>
    <row r="6" spans="1:16" ht="39" customHeight="1">
      <c r="A6" s="38"/>
      <c r="B6" s="36"/>
      <c r="C6" s="36"/>
      <c r="D6" s="36"/>
      <c r="E6" s="32"/>
      <c r="F6" s="32"/>
      <c r="G6" s="32"/>
      <c r="H6" s="32"/>
      <c r="I6" s="32"/>
      <c r="J6" s="32"/>
      <c r="K6" s="30"/>
      <c r="L6" s="30"/>
      <c r="M6" s="32"/>
      <c r="N6" s="31"/>
      <c r="O6" s="27"/>
      <c r="P6" s="29"/>
    </row>
    <row r="7" spans="1:17" ht="60">
      <c r="A7" s="18" t="s">
        <v>22</v>
      </c>
      <c r="B7" s="10" t="s">
        <v>16</v>
      </c>
      <c r="C7" s="5" t="s">
        <v>14</v>
      </c>
      <c r="D7" s="5" t="s">
        <v>23</v>
      </c>
      <c r="E7" s="12">
        <v>3550810</v>
      </c>
      <c r="F7" s="12">
        <v>642168</v>
      </c>
      <c r="G7" s="11" t="s">
        <v>0</v>
      </c>
      <c r="H7" s="12">
        <v>500000</v>
      </c>
      <c r="I7" s="13">
        <v>1713000</v>
      </c>
      <c r="J7" s="6">
        <f>F7+H7+I7</f>
        <v>2855168</v>
      </c>
      <c r="K7" s="9">
        <v>2613000</v>
      </c>
      <c r="L7" s="9">
        <v>180000</v>
      </c>
      <c r="M7" s="14">
        <f>F12+H12</f>
        <v>114216.8</v>
      </c>
      <c r="N7" s="19">
        <v>240864</v>
      </c>
      <c r="O7" s="16" t="s">
        <v>6</v>
      </c>
      <c r="P7" s="7"/>
      <c r="Q7" s="15"/>
    </row>
    <row r="8" spans="1:16" s="1" customFormat="1" ht="23.25" customHeight="1" thickBot="1">
      <c r="A8" s="20" t="s">
        <v>7</v>
      </c>
      <c r="B8" s="21"/>
      <c r="C8" s="22"/>
      <c r="D8" s="23"/>
      <c r="E8" s="22">
        <f aca="true" t="shared" si="0" ref="E8:N8">SUM(E7:E7)</f>
        <v>3550810</v>
      </c>
      <c r="F8" s="22">
        <f t="shared" si="0"/>
        <v>642168</v>
      </c>
      <c r="G8" s="22">
        <f t="shared" si="0"/>
        <v>0</v>
      </c>
      <c r="H8" s="22">
        <f t="shared" si="0"/>
        <v>500000</v>
      </c>
      <c r="I8" s="22">
        <f t="shared" si="0"/>
        <v>1713000</v>
      </c>
      <c r="J8" s="22">
        <f t="shared" si="0"/>
        <v>2855168</v>
      </c>
      <c r="K8" s="24">
        <f t="shared" si="0"/>
        <v>2613000</v>
      </c>
      <c r="L8" s="24">
        <f t="shared" si="0"/>
        <v>180000</v>
      </c>
      <c r="M8" s="24">
        <f t="shared" si="0"/>
        <v>114216.8</v>
      </c>
      <c r="N8" s="25">
        <f t="shared" si="0"/>
        <v>240864</v>
      </c>
      <c r="O8" s="17"/>
      <c r="P8" s="3"/>
    </row>
    <row r="12" spans="6:13" ht="15" hidden="1">
      <c r="F12" s="1">
        <f>F7*10%</f>
        <v>64216.8</v>
      </c>
      <c r="H12" s="1">
        <f>H7*10%</f>
        <v>50000</v>
      </c>
      <c r="I12" s="15">
        <f>I8</f>
        <v>1713000</v>
      </c>
      <c r="J12" s="2">
        <v>2740951</v>
      </c>
      <c r="M12" s="15">
        <f>J7-J12</f>
        <v>114217</v>
      </c>
    </row>
    <row r="13" ht="15" hidden="1"/>
    <row r="14" ht="15" hidden="1"/>
    <row r="15" ht="15" hidden="1"/>
    <row r="16" ht="15" hidden="1"/>
    <row r="17" spans="5:7" ht="15" hidden="1">
      <c r="E17">
        <f>E7*10%</f>
        <v>355081</v>
      </c>
      <c r="G17" s="15">
        <f>E17-M7</f>
        <v>240864.2</v>
      </c>
    </row>
    <row r="18" ht="15" hidden="1"/>
    <row r="19" ht="15" hidden="1"/>
    <row r="20" ht="15" hidden="1"/>
    <row r="21" ht="15" hidden="1"/>
  </sheetData>
  <sheetProtection/>
  <mergeCells count="17">
    <mergeCell ref="D4:D6"/>
    <mergeCell ref="A4:A6"/>
    <mergeCell ref="E4:E6"/>
    <mergeCell ref="G4:G6"/>
    <mergeCell ref="I4:I6"/>
    <mergeCell ref="F4:F6"/>
    <mergeCell ref="H4:H6"/>
    <mergeCell ref="C4:C6"/>
    <mergeCell ref="B4:B6"/>
    <mergeCell ref="O4:O6"/>
    <mergeCell ref="P4:P6"/>
    <mergeCell ref="K5:K6"/>
    <mergeCell ref="L5:L6"/>
    <mergeCell ref="N5:N6"/>
    <mergeCell ref="J5:J6"/>
    <mergeCell ref="J4:N4"/>
    <mergeCell ref="M5:M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Mikulášková Lenka Mgr.</dc:creator>
  <cp:keywords/>
  <dc:description/>
  <cp:lastModifiedBy>Pospíchalová Petra</cp:lastModifiedBy>
  <cp:lastPrinted>2016-12-08T11:38:17Z</cp:lastPrinted>
  <dcterms:created xsi:type="dcterms:W3CDTF">2016-11-16T11:03:46Z</dcterms:created>
  <dcterms:modified xsi:type="dcterms:W3CDTF">2017-01-25T11:27:32Z</dcterms:modified>
  <cp:category/>
  <cp:version/>
  <cp:contentType/>
  <cp:contentStatus/>
</cp:coreProperties>
</file>