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ZK-07-2016-37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<sst xmlns="http://schemas.openxmlformats.org/spreadsheetml/2006/main" count="24" uniqueCount="24">
  <si>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Pojistné</t>
  </si>
  <si>
    <t>FKSP</t>
  </si>
  <si>
    <t>IČO</t>
  </si>
  <si>
    <t>Gymnázium Žďár nad Sázavou</t>
  </si>
  <si>
    <t>§ 3121 celkem:</t>
  </si>
  <si>
    <t>v Kč</t>
  </si>
  <si>
    <t>Střední průmyslová škola Třebíč</t>
  </si>
  <si>
    <t>Střední škola stavební Jihlava</t>
  </si>
  <si>
    <t>počet stran: 1</t>
  </si>
  <si>
    <t>ONIV (odměna za hodnocení písemné práce)</t>
  </si>
  <si>
    <t>Platy pedagogů</t>
  </si>
  <si>
    <t>Celkem:</t>
  </si>
  <si>
    <t>§ 3127 celkem:</t>
  </si>
  <si>
    <t>Škola</t>
  </si>
  <si>
    <t>Dotace na Rozvojový program na podporu organizace a ukončování středního vzdělávání maturitní zkouškou ve vybraných školách v podzimním zkušebním období roku 2016</t>
  </si>
  <si>
    <t>Gymnázium a Obchodní akademie Pelhřimov</t>
  </si>
  <si>
    <t>Neinvestiční dotace celkem</t>
  </si>
  <si>
    <t>z toho</t>
  </si>
  <si>
    <t>OON (odměna za hodnocení písemné práce)</t>
  </si>
  <si>
    <t>Zákonné pojistné 34 % (resp. 9 % u částky za odměnu menší než 2 500 Kč) za hodnocení písemné práce</t>
  </si>
  <si>
    <t>Obchodní akademie, Střední zdravotnická škola, Střední odborná škola služeb a Jazyková škola s právem státní jazykové zkoušky Jihlava</t>
  </si>
  <si>
    <t>Obchodní akademie a Hotelová škola Havlíčkův Brod</t>
  </si>
  <si>
    <t>00836591</t>
  </si>
  <si>
    <t>ZK-07-2016-37,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</si>
</sst>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6" fillId="0" borderId="12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right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0" xfId="46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33" borderId="0" xfId="4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1.421875" style="0" customWidth="1"/>
    <col min="2" max="2" width="44.57421875" style="0" customWidth="1"/>
    <col min="3" max="3" width="13.7109375" style="26" customWidth="1"/>
    <col min="4" max="8" width="12.28125" style="0" customWidth="1"/>
    <col min="9" max="9" width="15.57421875" style="0" customWidth="1"/>
  </cols>
  <sheetData>
    <row r="1" spans="1:10" ht="18">
      <c r="A1" s="1"/>
      <c r="B1" s="2"/>
      <c r="C1" s="24"/>
      <c r="D1" s="2"/>
      <c r="E1" s="2"/>
      <c r="F1" s="28"/>
      <c r="G1" s="29"/>
      <c r="I1" s="21" t="s">
        <v>23</v>
      </c>
      <c r="J1" s="15"/>
    </row>
    <row r="2" spans="1:10" ht="18">
      <c r="A2" s="1"/>
      <c r="B2" s="2"/>
      <c r="C2" s="24"/>
      <c r="D2" s="2"/>
      <c r="E2" s="2"/>
      <c r="F2" s="28"/>
      <c r="G2" s="29"/>
      <c r="I2" s="21" t="s">
        <v>8</v>
      </c>
      <c r="J2" s="14"/>
    </row>
    <row r="3" spans="1:7" ht="15.75">
      <c r="A3" s="3"/>
      <c r="B3" s="3"/>
      <c r="C3" s="3"/>
      <c r="D3" s="4"/>
      <c r="E3" s="3"/>
      <c r="F3" s="3"/>
      <c r="G3" s="5"/>
    </row>
    <row r="4" spans="1:9" ht="42" customHeight="1">
      <c r="A4" s="40" t="s">
        <v>14</v>
      </c>
      <c r="B4" s="41"/>
      <c r="C4" s="41"/>
      <c r="D4" s="41"/>
      <c r="E4" s="41"/>
      <c r="F4" s="41"/>
      <c r="G4" s="41"/>
      <c r="H4" s="42"/>
      <c r="I4" s="42"/>
    </row>
    <row r="5" spans="1:9" ht="15">
      <c r="A5" s="43"/>
      <c r="B5" s="44"/>
      <c r="C5" s="44"/>
      <c r="D5" s="44"/>
      <c r="E5" s="44"/>
      <c r="F5" s="44"/>
      <c r="G5" s="44"/>
      <c r="H5" s="42"/>
      <c r="I5" s="42"/>
    </row>
    <row r="6" spans="1:9" ht="22.5" customHeight="1" thickBot="1">
      <c r="A6" s="31"/>
      <c r="B6" s="32"/>
      <c r="C6" s="32"/>
      <c r="D6" s="32"/>
      <c r="E6" s="32"/>
      <c r="F6" s="32"/>
      <c r="G6" s="32"/>
      <c r="I6" s="14" t="s">
        <v>5</v>
      </c>
    </row>
    <row r="7" spans="1:9" ht="24.75" customHeight="1" thickBot="1">
      <c r="A7" s="30" t="s">
        <v>2</v>
      </c>
      <c r="B7" s="38" t="s">
        <v>13</v>
      </c>
      <c r="C7" s="33" t="s">
        <v>16</v>
      </c>
      <c r="D7" s="35" t="s">
        <v>17</v>
      </c>
      <c r="E7" s="36"/>
      <c r="F7" s="36"/>
      <c r="G7" s="36"/>
      <c r="H7" s="36"/>
      <c r="I7" s="37"/>
    </row>
    <row r="8" spans="1:9" ht="93.75" customHeight="1" thickBot="1">
      <c r="A8" s="30"/>
      <c r="B8" s="39"/>
      <c r="C8" s="34"/>
      <c r="D8" s="13" t="s">
        <v>10</v>
      </c>
      <c r="E8" s="13" t="s">
        <v>0</v>
      </c>
      <c r="F8" s="13" t="s">
        <v>1</v>
      </c>
      <c r="G8" s="17" t="s">
        <v>9</v>
      </c>
      <c r="H8" s="17" t="s">
        <v>18</v>
      </c>
      <c r="I8" s="22" t="s">
        <v>19</v>
      </c>
    </row>
    <row r="9" spans="1:9" ht="39.75" customHeight="1" thickBot="1">
      <c r="A9" s="6"/>
      <c r="B9" s="20" t="s">
        <v>4</v>
      </c>
      <c r="C9" s="23">
        <f>C10</f>
        <v>73532</v>
      </c>
      <c r="D9" s="9">
        <f aca="true" t="shared" si="0" ref="D9:I9">D10</f>
        <v>51300</v>
      </c>
      <c r="E9" s="9">
        <f t="shared" si="0"/>
        <v>17442</v>
      </c>
      <c r="F9" s="9">
        <f t="shared" si="0"/>
        <v>770</v>
      </c>
      <c r="G9" s="9">
        <f t="shared" si="0"/>
        <v>3000</v>
      </c>
      <c r="H9" s="9">
        <f t="shared" si="0"/>
        <v>0</v>
      </c>
      <c r="I9" s="9">
        <f t="shared" si="0"/>
        <v>1020</v>
      </c>
    </row>
    <row r="10" spans="1:9" ht="42" customHeight="1" thickBot="1">
      <c r="A10" s="7">
        <v>48895407</v>
      </c>
      <c r="B10" s="19" t="s">
        <v>3</v>
      </c>
      <c r="C10" s="25">
        <f>SUM(D10,E10,F10,G10,H10,I10)</f>
        <v>73532</v>
      </c>
      <c r="D10" s="10">
        <v>51300</v>
      </c>
      <c r="E10" s="10">
        <v>17442</v>
      </c>
      <c r="F10" s="10">
        <v>770</v>
      </c>
      <c r="G10" s="10">
        <v>3000</v>
      </c>
      <c r="H10" s="16">
        <v>0</v>
      </c>
      <c r="I10" s="16">
        <v>1020</v>
      </c>
    </row>
    <row r="11" spans="1:9" ht="42" customHeight="1" thickBot="1">
      <c r="A11" s="7"/>
      <c r="B11" s="20" t="s">
        <v>12</v>
      </c>
      <c r="C11" s="23">
        <f>SUM(C12,C13,C14,C15,C16)</f>
        <v>425877</v>
      </c>
      <c r="D11" s="11">
        <f aca="true" t="shared" si="1" ref="D11:I11">SUM(D12,D13,D14,D15,D16)</f>
        <v>295600</v>
      </c>
      <c r="E11" s="11">
        <f t="shared" si="1"/>
        <v>100504</v>
      </c>
      <c r="F11" s="11">
        <f t="shared" si="1"/>
        <v>4435</v>
      </c>
      <c r="G11" s="11">
        <f t="shared" si="1"/>
        <v>15700</v>
      </c>
      <c r="H11" s="11">
        <f t="shared" si="1"/>
        <v>4300</v>
      </c>
      <c r="I11" s="11">
        <f t="shared" si="1"/>
        <v>5338</v>
      </c>
    </row>
    <row r="12" spans="1:9" ht="42" customHeight="1" thickBot="1">
      <c r="A12" s="8">
        <v>62540009</v>
      </c>
      <c r="B12" s="19" t="s">
        <v>15</v>
      </c>
      <c r="C12" s="25">
        <f>SUM(D12,E12,F12,G12,H12,I12)</f>
        <v>68925</v>
      </c>
      <c r="D12" s="10">
        <v>47900</v>
      </c>
      <c r="E12" s="10">
        <v>16286</v>
      </c>
      <c r="F12" s="10">
        <v>719</v>
      </c>
      <c r="G12" s="10">
        <v>3000</v>
      </c>
      <c r="H12" s="18">
        <v>0</v>
      </c>
      <c r="I12" s="18">
        <v>1020</v>
      </c>
    </row>
    <row r="13" spans="1:9" ht="42" customHeight="1" thickBot="1">
      <c r="A13" s="27" t="s">
        <v>22</v>
      </c>
      <c r="B13" s="19" t="s">
        <v>20</v>
      </c>
      <c r="C13" s="25">
        <f>SUM(D13,E13,F13,G13,H13,I13)</f>
        <v>86925</v>
      </c>
      <c r="D13" s="10">
        <v>59800</v>
      </c>
      <c r="E13" s="10">
        <v>20332</v>
      </c>
      <c r="F13" s="10">
        <v>897</v>
      </c>
      <c r="G13" s="10">
        <v>4400</v>
      </c>
      <c r="H13" s="18">
        <v>0</v>
      </c>
      <c r="I13" s="18">
        <v>1496</v>
      </c>
    </row>
    <row r="14" spans="1:9" ht="42" customHeight="1" thickBot="1">
      <c r="A14" s="8">
        <v>60126817</v>
      </c>
      <c r="B14" s="19" t="s">
        <v>21</v>
      </c>
      <c r="C14" s="25">
        <f>SUM(D14,E14,F14,G14,H14,I14)</f>
        <v>81246</v>
      </c>
      <c r="D14" s="10">
        <v>56400</v>
      </c>
      <c r="E14" s="10">
        <v>19176</v>
      </c>
      <c r="F14" s="10">
        <v>846</v>
      </c>
      <c r="G14" s="10">
        <v>3600</v>
      </c>
      <c r="H14" s="18">
        <v>0</v>
      </c>
      <c r="I14" s="18">
        <v>1224</v>
      </c>
    </row>
    <row r="15" spans="1:9" ht="42" customHeight="1" thickBot="1">
      <c r="A15" s="8">
        <v>60545267</v>
      </c>
      <c r="B15" s="19" t="s">
        <v>7</v>
      </c>
      <c r="C15" s="25">
        <f>SUM(D15,E15,F15,G15,H15,I15)</f>
        <v>85329</v>
      </c>
      <c r="D15" s="10">
        <v>59800</v>
      </c>
      <c r="E15" s="10">
        <v>20332</v>
      </c>
      <c r="F15" s="10">
        <v>897</v>
      </c>
      <c r="G15" s="10">
        <v>0</v>
      </c>
      <c r="H15" s="18">
        <v>4300</v>
      </c>
      <c r="I15" s="18">
        <v>0</v>
      </c>
    </row>
    <row r="16" spans="1:9" ht="42" customHeight="1" thickBot="1">
      <c r="A16" s="8">
        <v>66610702</v>
      </c>
      <c r="B16" s="19" t="s">
        <v>6</v>
      </c>
      <c r="C16" s="25">
        <f>SUM(D16,E16,F16,G16,H16,I16)</f>
        <v>103452</v>
      </c>
      <c r="D16" s="10">
        <v>71700</v>
      </c>
      <c r="E16" s="10">
        <v>24378</v>
      </c>
      <c r="F16" s="10">
        <v>1076</v>
      </c>
      <c r="G16" s="10">
        <v>4700</v>
      </c>
      <c r="H16" s="18">
        <v>0</v>
      </c>
      <c r="I16" s="18">
        <v>1598</v>
      </c>
    </row>
    <row r="17" spans="1:9" ht="42" customHeight="1" thickBot="1">
      <c r="A17" s="12"/>
      <c r="B17" s="20" t="s">
        <v>11</v>
      </c>
      <c r="C17" s="11">
        <f aca="true" t="shared" si="2" ref="C17:I17">C9+C11</f>
        <v>499409</v>
      </c>
      <c r="D17" s="11">
        <f t="shared" si="2"/>
        <v>346900</v>
      </c>
      <c r="E17" s="11">
        <f t="shared" si="2"/>
        <v>117946</v>
      </c>
      <c r="F17" s="11">
        <f t="shared" si="2"/>
        <v>5205</v>
      </c>
      <c r="G17" s="11">
        <f t="shared" si="2"/>
        <v>18700</v>
      </c>
      <c r="H17" s="11">
        <f t="shared" si="2"/>
        <v>4300</v>
      </c>
      <c r="I17" s="11">
        <f t="shared" si="2"/>
        <v>6358</v>
      </c>
    </row>
  </sheetData>
  <sheetProtection/>
  <mergeCells count="9">
    <mergeCell ref="F1:G1"/>
    <mergeCell ref="F2:G2"/>
    <mergeCell ref="A7:A8"/>
    <mergeCell ref="A6:G6"/>
    <mergeCell ref="C7:C8"/>
    <mergeCell ref="D7:I7"/>
    <mergeCell ref="B7:B8"/>
    <mergeCell ref="A4:I4"/>
    <mergeCell ref="A5:I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Pospíchalová Petra</cp:lastModifiedBy>
  <cp:lastPrinted>2016-09-30T09:11:04Z</cp:lastPrinted>
  <dcterms:created xsi:type="dcterms:W3CDTF">2011-05-25T08:41:50Z</dcterms:created>
  <dcterms:modified xsi:type="dcterms:W3CDTF">2016-11-09T08:50:18Z</dcterms:modified>
  <cp:category/>
  <cp:version/>
  <cp:contentType/>
  <cp:contentStatus/>
</cp:coreProperties>
</file>