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4220" windowHeight="76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<sst xmlns="http://schemas.openxmlformats.org/spreadsheetml/2006/main" count="150" uniqueCount="120">
  <si>
    <t>Poř.</t>
  </si>
  <si>
    <t>Obec - ORP</t>
  </si>
  <si>
    <t xml:space="preserve">Počet </t>
  </si>
  <si>
    <t>Požadovaná dotace</t>
  </si>
  <si>
    <t>Podíl</t>
  </si>
  <si>
    <t>Celkový</t>
  </si>
  <si>
    <t>čís.</t>
  </si>
  <si>
    <t>dne</t>
  </si>
  <si>
    <t>obyvatel</t>
  </si>
  <si>
    <t>výše</t>
  </si>
  <si>
    <t xml:space="preserve">výše v </t>
  </si>
  <si>
    <t>rozpočet</t>
  </si>
  <si>
    <t>zabezpečení</t>
  </si>
  <si>
    <t>v Kč</t>
  </si>
  <si>
    <t>%</t>
  </si>
  <si>
    <t>obce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</si>
  <si>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</si>
  <si>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</si>
  <si>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</si>
  <si>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</si>
  <si>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</si>
  <si>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</si>
  <si>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</si>
  <si>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</si>
  <si>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</si>
  <si>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</si>
  <si>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</si>
  <si>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</si>
  <si>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</si>
  <si>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</si>
  <si>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</si>
  <si>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</si>
  <si>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</si>
  <si>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</si>
  <si>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</si>
  <si>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</si>
  <si>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</si>
  <si>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</si>
  <si>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</si>
  <si>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</si>
  <si>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</si>
  <si>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</si>
  <si>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</si>
  <si>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</si>
  <si>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</si>
  <si>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EZS - elektronická zabezpečovací signalizace</t>
  </si>
  <si>
    <t>KDS - kamerový dohlížecí systém</t>
  </si>
  <si>
    <t>Objekt a způsob</t>
  </si>
  <si>
    <t>Poznámka</t>
  </si>
  <si>
    <t>čeno</t>
  </si>
  <si>
    <t>Doru-</t>
  </si>
  <si>
    <t>2013</t>
  </si>
  <si>
    <t>celkem</t>
  </si>
  <si>
    <t>počet stran: 1</t>
  </si>
  <si>
    <t>14.</t>
  </si>
  <si>
    <t xml:space="preserve">Evidence žádostí o dotaci na ochranu obecního nemovitého majetku v roce 2016                                                                                  </t>
  </si>
  <si>
    <t>Horní Újezd</t>
  </si>
  <si>
    <t>28.4.</t>
  </si>
  <si>
    <t>doručeno před termínem</t>
  </si>
  <si>
    <t>Oudoleň</t>
  </si>
  <si>
    <t>2. 5.</t>
  </si>
  <si>
    <t>Pavlov (okres Jihlava</t>
  </si>
  <si>
    <t>29.4.</t>
  </si>
  <si>
    <t>Polná</t>
  </si>
  <si>
    <t>městské zdravotní středisko - EZS</t>
  </si>
  <si>
    <t>městský úřad - EZS</t>
  </si>
  <si>
    <t>Sněžné</t>
  </si>
  <si>
    <t>3. 5.</t>
  </si>
  <si>
    <t>hasičská zbrojnice - EZS</t>
  </si>
  <si>
    <t>budova obce - EZS</t>
  </si>
  <si>
    <t>kulturní dům - EZS</t>
  </si>
  <si>
    <t>Hasičská zbrojnice - bezpečnostní dveře</t>
  </si>
  <si>
    <t>Štěpkov</t>
  </si>
  <si>
    <t>4. 5.</t>
  </si>
  <si>
    <t>Sulkovec</t>
  </si>
  <si>
    <t>chybí výpis z LV</t>
  </si>
  <si>
    <t>Světlá nad Sázavou</t>
  </si>
  <si>
    <t>budoav ZŠ - EZS</t>
  </si>
  <si>
    <t>hasičská zbrounice - EZS</t>
  </si>
  <si>
    <t>obecní úřad - EZS</t>
  </si>
  <si>
    <t>Odunec</t>
  </si>
  <si>
    <t>Slavíčky</t>
  </si>
  <si>
    <t>Kamenná</t>
  </si>
  <si>
    <t>6. 5.</t>
  </si>
  <si>
    <t xml:space="preserve">Víceúčelová budova  - bezp. okna a dveře </t>
  </si>
  <si>
    <t>Jaroměřice nad Rok.</t>
  </si>
  <si>
    <t>překročena max. výše</t>
  </si>
  <si>
    <t>Dědice</t>
  </si>
  <si>
    <t>obecní dům (obecní úřad ad.) - EZS</t>
  </si>
  <si>
    <t>Hrotovice</t>
  </si>
  <si>
    <t>10.5.</t>
  </si>
  <si>
    <t>obecní sklad - EZS</t>
  </si>
  <si>
    <t>Přibyslavice</t>
  </si>
  <si>
    <t>Golčův Jeníkov</t>
  </si>
  <si>
    <t>11.5.</t>
  </si>
  <si>
    <t>základní škola - EZS</t>
  </si>
  <si>
    <t>Moravské Budějovice</t>
  </si>
  <si>
    <t>Skuhrov</t>
  </si>
  <si>
    <t>12.5.</t>
  </si>
  <si>
    <t>Obec Číměř</t>
  </si>
  <si>
    <t>obecní úřad - bezpečnostní dveře</t>
  </si>
  <si>
    <t>Velká Bíteš</t>
  </si>
  <si>
    <t xml:space="preserve">11.5. </t>
  </si>
  <si>
    <t>12 5.</t>
  </si>
  <si>
    <t>Ledeč nad Sázavou</t>
  </si>
  <si>
    <t>mateřská škola - EZS</t>
  </si>
  <si>
    <t>Klokočov</t>
  </si>
  <si>
    <t>hasičská zbrojnice - bezpečnostní dveře</t>
  </si>
  <si>
    <t>Náměšť nad Oslavou</t>
  </si>
  <si>
    <t>Počátky</t>
  </si>
  <si>
    <t>Chotěboř</t>
  </si>
  <si>
    <t>Leškovice</t>
  </si>
  <si>
    <t>Kejžlice</t>
  </si>
  <si>
    <t>Lipnice nad Sázavou</t>
  </si>
  <si>
    <t>13.5.</t>
  </si>
  <si>
    <t>dům dětí a mládeže - EZS</t>
  </si>
  <si>
    <t>Jimramov</t>
  </si>
  <si>
    <t>obecní úřad a hasičská zbrojnice - EZS</t>
  </si>
  <si>
    <t>městský úřad - KDS</t>
  </si>
  <si>
    <t>ZK-04-2016-05,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</si>
</sst>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10" xfId="47" applyBorder="1">
      <alignment/>
      <protection/>
    </xf>
    <xf numFmtId="0" fontId="2" fillId="0" borderId="11" xfId="47" applyBorder="1">
      <alignment/>
      <protection/>
    </xf>
    <xf numFmtId="0" fontId="2" fillId="0" borderId="12" xfId="47" applyBorder="1" applyAlignment="1">
      <alignment horizontal="center"/>
      <protection/>
    </xf>
    <xf numFmtId="0" fontId="2" fillId="0" borderId="10" xfId="47" applyBorder="1" applyAlignment="1">
      <alignment horizontal="center"/>
      <protection/>
    </xf>
    <xf numFmtId="0" fontId="2" fillId="0" borderId="11" xfId="47" applyBorder="1" applyAlignment="1">
      <alignment horizontal="center"/>
      <protection/>
    </xf>
    <xf numFmtId="0" fontId="2" fillId="0" borderId="13" xfId="47" applyBorder="1">
      <alignment/>
      <protection/>
    </xf>
    <xf numFmtId="0" fontId="2" fillId="0" borderId="13" xfId="47" applyBorder="1" applyAlignment="1">
      <alignment horizontal="center"/>
      <protection/>
    </xf>
    <xf numFmtId="0" fontId="2" fillId="0" borderId="14" xfId="47" applyBorder="1">
      <alignment/>
      <protection/>
    </xf>
    <xf numFmtId="0" fontId="2" fillId="0" borderId="15" xfId="47" applyBorder="1">
      <alignment/>
      <protection/>
    </xf>
    <xf numFmtId="0" fontId="2" fillId="0" borderId="16" xfId="47" applyBorder="1">
      <alignment/>
      <protection/>
    </xf>
    <xf numFmtId="0" fontId="3" fillId="0" borderId="0" xfId="47" applyFont="1" applyBorder="1">
      <alignment/>
      <protection/>
    </xf>
    <xf numFmtId="0" fontId="2" fillId="0" borderId="0" xfId="47" applyBorder="1" applyAlignment="1">
      <alignment horizontal="center"/>
      <protection/>
    </xf>
    <xf numFmtId="0" fontId="2" fillId="0" borderId="0" xfId="47" applyBorder="1">
      <alignment/>
      <protection/>
    </xf>
    <xf numFmtId="3" fontId="2" fillId="0" borderId="0" xfId="47" applyNumberFormat="1" applyBorder="1" applyAlignment="1">
      <alignment horizontal="center"/>
      <protection/>
    </xf>
    <xf numFmtId="0" fontId="5" fillId="0" borderId="0" xfId="47" applyFont="1" applyAlignment="1">
      <alignment/>
      <protection/>
    </xf>
    <xf numFmtId="0" fontId="2" fillId="0" borderId="0" xfId="47" applyBorder="1" applyAlignment="1">
      <alignment/>
      <protection/>
    </xf>
    <xf numFmtId="0" fontId="2" fillId="0" borderId="17" xfId="47" applyBorder="1">
      <alignment/>
      <protection/>
    </xf>
    <xf numFmtId="0" fontId="2" fillId="0" borderId="18" xfId="47" applyBorder="1">
      <alignment/>
      <protection/>
    </xf>
    <xf numFmtId="0" fontId="2" fillId="0" borderId="19" xfId="47" applyBorder="1">
      <alignment/>
      <protection/>
    </xf>
    <xf numFmtId="3" fontId="3" fillId="0" borderId="0" xfId="47" applyNumberFormat="1" applyFont="1" applyBorder="1" applyAlignment="1">
      <alignment horizontal="center"/>
      <protection/>
    </xf>
    <xf numFmtId="0" fontId="4" fillId="0" borderId="0" xfId="47" applyFont="1" applyBorder="1">
      <alignment/>
      <protection/>
    </xf>
    <xf numFmtId="3" fontId="3" fillId="0" borderId="0" xfId="47" applyNumberFormat="1" applyFont="1" applyBorder="1">
      <alignment/>
      <protection/>
    </xf>
    <xf numFmtId="3" fontId="2" fillId="0" borderId="0" xfId="47" applyNumberFormat="1" applyBorder="1">
      <alignment/>
      <protection/>
    </xf>
    <xf numFmtId="0" fontId="2" fillId="0" borderId="20" xfId="47" applyBorder="1">
      <alignment/>
      <protection/>
    </xf>
    <xf numFmtId="0" fontId="2" fillId="0" borderId="21" xfId="47" applyBorder="1">
      <alignment/>
      <protection/>
    </xf>
    <xf numFmtId="0" fontId="2" fillId="0" borderId="22" xfId="47" applyBorder="1">
      <alignment/>
      <protection/>
    </xf>
    <xf numFmtId="16" fontId="2" fillId="0" borderId="22" xfId="47" applyNumberFormat="1" applyBorder="1">
      <alignment/>
      <protection/>
    </xf>
    <xf numFmtId="0" fontId="2" fillId="0" borderId="23" xfId="47" applyBorder="1">
      <alignment/>
      <protection/>
    </xf>
    <xf numFmtId="0" fontId="2" fillId="0" borderId="24" xfId="47" applyBorder="1" applyAlignment="1">
      <alignment horizontal="center"/>
      <protection/>
    </xf>
    <xf numFmtId="0" fontId="2" fillId="0" borderId="25" xfId="47" applyBorder="1" applyAlignment="1">
      <alignment horizontal="center"/>
      <protection/>
    </xf>
    <xf numFmtId="0" fontId="2" fillId="0" borderId="26" xfId="47" applyBorder="1" applyAlignment="1">
      <alignment horizontal="center"/>
      <protection/>
    </xf>
    <xf numFmtId="0" fontId="2" fillId="0" borderId="27" xfId="47" applyFill="1" applyBorder="1">
      <alignment/>
      <protection/>
    </xf>
    <xf numFmtId="0" fontId="3" fillId="0" borderId="28" xfId="47" applyFont="1" applyFill="1" applyBorder="1">
      <alignment/>
      <protection/>
    </xf>
    <xf numFmtId="49" fontId="2" fillId="0" borderId="11" xfId="47" applyNumberFormat="1" applyBorder="1" applyAlignment="1">
      <alignment horizontal="center"/>
      <protection/>
    </xf>
    <xf numFmtId="0" fontId="2" fillId="0" borderId="27" xfId="47" applyFont="1" applyFill="1" applyBorder="1">
      <alignment/>
      <protection/>
    </xf>
    <xf numFmtId="3" fontId="3" fillId="0" borderId="29" xfId="47" applyNumberFormat="1" applyFont="1" applyFill="1" applyBorder="1" applyAlignment="1">
      <alignment horizontal="center"/>
      <protection/>
    </xf>
    <xf numFmtId="0" fontId="2" fillId="0" borderId="28" xfId="47" applyFill="1" applyBorder="1">
      <alignment/>
      <protection/>
    </xf>
    <xf numFmtId="0" fontId="0" fillId="0" borderId="0" xfId="0" applyAlignment="1">
      <alignment/>
    </xf>
    <xf numFmtId="0" fontId="2" fillId="0" borderId="0" xfId="47" applyAlignment="1">
      <alignment/>
      <protection/>
    </xf>
    <xf numFmtId="0" fontId="3" fillId="0" borderId="0" xfId="47" applyFont="1" applyFill="1" applyBorder="1">
      <alignment/>
      <protection/>
    </xf>
    <xf numFmtId="0" fontId="2" fillId="0" borderId="0" xfId="47" applyFont="1" applyBorder="1" applyAlignment="1">
      <alignment horizontal="center"/>
      <protection/>
    </xf>
    <xf numFmtId="3" fontId="3" fillId="0" borderId="0" xfId="47" applyNumberFormat="1" applyFont="1" applyBorder="1" applyAlignment="1">
      <alignment horizontal="center"/>
      <protection/>
    </xf>
    <xf numFmtId="3" fontId="2" fillId="0" borderId="0" xfId="47" applyNumberFormat="1" applyFont="1" applyBorder="1" applyAlignment="1">
      <alignment horizontal="center"/>
      <protection/>
    </xf>
    <xf numFmtId="14" fontId="2" fillId="0" borderId="30" xfId="47" applyNumberFormat="1" applyFont="1" applyFill="1" applyBorder="1" applyAlignment="1">
      <alignment horizontal="center"/>
      <protection/>
    </xf>
    <xf numFmtId="3" fontId="2" fillId="0" borderId="31" xfId="47" applyNumberFormat="1" applyFill="1" applyBorder="1" applyAlignment="1">
      <alignment horizontal="center"/>
      <protection/>
    </xf>
    <xf numFmtId="3" fontId="2" fillId="0" borderId="29" xfId="47" applyNumberFormat="1" applyFill="1" applyBorder="1" applyAlignment="1">
      <alignment horizontal="center"/>
      <protection/>
    </xf>
    <xf numFmtId="3" fontId="6" fillId="0" borderId="31" xfId="47" applyNumberFormat="1" applyFont="1" applyFill="1" applyBorder="1" applyAlignment="1">
      <alignment horizontal="center"/>
      <protection/>
    </xf>
    <xf numFmtId="0" fontId="2" fillId="0" borderId="30" xfId="47" applyFont="1" applyFill="1" applyBorder="1" applyAlignment="1">
      <alignment horizontal="center"/>
      <protection/>
    </xf>
    <xf numFmtId="3" fontId="2" fillId="0" borderId="31" xfId="47" applyNumberFormat="1" applyFont="1" applyFill="1" applyBorder="1" applyAlignment="1">
      <alignment horizontal="center"/>
      <protection/>
    </xf>
    <xf numFmtId="16" fontId="2" fillId="0" borderId="30" xfId="47" applyNumberFormat="1" applyFont="1" applyFill="1" applyBorder="1" applyAlignment="1">
      <alignment horizontal="center"/>
      <protection/>
    </xf>
    <xf numFmtId="0" fontId="2" fillId="0" borderId="28" xfId="47" applyFont="1" applyFill="1" applyBorder="1">
      <alignment/>
      <protection/>
    </xf>
    <xf numFmtId="0" fontId="2" fillId="0" borderId="31" xfId="47" applyFill="1" applyBorder="1" applyAlignment="1">
      <alignment horizontal="center"/>
      <protection/>
    </xf>
    <xf numFmtId="49" fontId="2" fillId="0" borderId="30" xfId="47" applyNumberFormat="1" applyFont="1" applyFill="1" applyBorder="1" applyAlignment="1">
      <alignment horizontal="center"/>
      <protection/>
    </xf>
    <xf numFmtId="14" fontId="2" fillId="0" borderId="32" xfId="47" applyNumberFormat="1" applyBorder="1">
      <alignment/>
      <protection/>
    </xf>
    <xf numFmtId="0" fontId="3" fillId="0" borderId="33" xfId="47" applyFont="1" applyBorder="1">
      <alignment/>
      <protection/>
    </xf>
    <xf numFmtId="14" fontId="2" fillId="0" borderId="34" xfId="47" applyNumberFormat="1" applyFont="1" applyBorder="1" applyAlignment="1">
      <alignment horizontal="center"/>
      <protection/>
    </xf>
    <xf numFmtId="0" fontId="2" fillId="0" borderId="35" xfId="47" applyFont="1" applyBorder="1" applyAlignment="1">
      <alignment horizontal="center"/>
      <protection/>
    </xf>
    <xf numFmtId="3" fontId="3" fillId="0" borderId="35" xfId="47" applyNumberFormat="1" applyFont="1" applyBorder="1" applyAlignment="1">
      <alignment horizontal="center"/>
      <protection/>
    </xf>
    <xf numFmtId="3" fontId="2" fillId="0" borderId="35" xfId="47" applyNumberFormat="1" applyBorder="1" applyAlignment="1">
      <alignment horizontal="center"/>
      <protection/>
    </xf>
    <xf numFmtId="0" fontId="2" fillId="0" borderId="36" xfId="47" applyFont="1" applyBorder="1">
      <alignment/>
      <protection/>
    </xf>
    <xf numFmtId="165" fontId="2" fillId="0" borderId="10" xfId="47" applyNumberFormat="1" applyFont="1" applyBorder="1" applyAlignment="1">
      <alignment horizontal="center"/>
      <protection/>
    </xf>
    <xf numFmtId="165" fontId="2" fillId="0" borderId="31" xfId="47" applyNumberFormat="1" applyFont="1" applyBorder="1" applyAlignment="1">
      <alignment horizontal="center"/>
      <protection/>
    </xf>
    <xf numFmtId="0" fontId="2" fillId="0" borderId="33" xfId="47" applyFont="1" applyFill="1" applyBorder="1">
      <alignment/>
      <protection/>
    </xf>
    <xf numFmtId="0" fontId="2" fillId="0" borderId="37" xfId="47" applyBorder="1">
      <alignment/>
      <protection/>
    </xf>
    <xf numFmtId="0" fontId="3" fillId="0" borderId="38" xfId="47" applyFont="1" applyFill="1" applyBorder="1">
      <alignment/>
      <protection/>
    </xf>
    <xf numFmtId="49" fontId="2" fillId="0" borderId="39" xfId="47" applyNumberFormat="1" applyFont="1" applyFill="1" applyBorder="1" applyAlignment="1">
      <alignment horizontal="center"/>
      <protection/>
    </xf>
    <xf numFmtId="0" fontId="2" fillId="0" borderId="12" xfId="47" applyFill="1" applyBorder="1" applyAlignment="1">
      <alignment horizontal="center"/>
      <protection/>
    </xf>
    <xf numFmtId="3" fontId="3" fillId="0" borderId="13" xfId="47" applyNumberFormat="1" applyFont="1" applyFill="1" applyBorder="1" applyAlignment="1">
      <alignment horizontal="center"/>
      <protection/>
    </xf>
    <xf numFmtId="165" fontId="2" fillId="0" borderId="13" xfId="47" applyNumberFormat="1" applyFont="1" applyBorder="1" applyAlignment="1">
      <alignment horizontal="center"/>
      <protection/>
    </xf>
    <xf numFmtId="3" fontId="2" fillId="0" borderId="12" xfId="47" applyNumberFormat="1" applyFill="1" applyBorder="1" applyAlignment="1">
      <alignment horizontal="center"/>
      <protection/>
    </xf>
    <xf numFmtId="3" fontId="2" fillId="0" borderId="13" xfId="47" applyNumberFormat="1" applyFill="1" applyBorder="1" applyAlignment="1">
      <alignment horizontal="center"/>
      <protection/>
    </xf>
    <xf numFmtId="0" fontId="2" fillId="0" borderId="40" xfId="47" applyFill="1" applyBorder="1">
      <alignment/>
      <protection/>
    </xf>
    <xf numFmtId="0" fontId="2" fillId="0" borderId="38" xfId="47" applyFill="1" applyBorder="1">
      <alignment/>
      <protection/>
    </xf>
    <xf numFmtId="0" fontId="2" fillId="0" borderId="41" xfId="47" applyBorder="1">
      <alignment/>
      <protection/>
    </xf>
    <xf numFmtId="0" fontId="3" fillId="0" borderId="42" xfId="47" applyFont="1" applyFill="1" applyBorder="1">
      <alignment/>
      <protection/>
    </xf>
    <xf numFmtId="0" fontId="2" fillId="0" borderId="43" xfId="47" applyFont="1" applyBorder="1" applyAlignment="1">
      <alignment horizontal="center"/>
      <protection/>
    </xf>
    <xf numFmtId="0" fontId="2" fillId="0" borderId="44" xfId="47" applyBorder="1" applyAlignment="1">
      <alignment horizontal="center"/>
      <protection/>
    </xf>
    <xf numFmtId="3" fontId="3" fillId="0" borderId="44" xfId="47" applyNumberFormat="1" applyFont="1" applyBorder="1" applyAlignment="1">
      <alignment horizontal="center"/>
      <protection/>
    </xf>
    <xf numFmtId="3" fontId="2" fillId="0" borderId="44" xfId="47" applyNumberFormat="1" applyFont="1" applyBorder="1" applyAlignment="1">
      <alignment horizontal="center"/>
      <protection/>
    </xf>
    <xf numFmtId="3" fontId="2" fillId="0" borderId="44" xfId="47" applyNumberFormat="1" applyBorder="1" applyAlignment="1">
      <alignment horizontal="center"/>
      <protection/>
    </xf>
    <xf numFmtId="0" fontId="2" fillId="0" borderId="45" xfId="47" applyBorder="1">
      <alignment/>
      <protection/>
    </xf>
    <xf numFmtId="0" fontId="2" fillId="0" borderId="42" xfId="47" applyBorder="1">
      <alignment/>
      <protection/>
    </xf>
    <xf numFmtId="0" fontId="3" fillId="0" borderId="0" xfId="47" applyFont="1" applyBorder="1" applyAlignment="1">
      <alignment/>
      <protection/>
    </xf>
    <xf numFmtId="0" fontId="0" fillId="0" borderId="0" xfId="0" applyAlignment="1">
      <alignment/>
    </xf>
    <xf numFmtId="0" fontId="3" fillId="0" borderId="0" xfId="47" applyFont="1" applyFill="1" applyBorder="1" applyAlignment="1">
      <alignment/>
      <protection/>
    </xf>
    <xf numFmtId="0" fontId="2" fillId="0" borderId="0" xfId="47" applyBorder="1" applyAlignment="1">
      <alignment/>
      <protection/>
    </xf>
    <xf numFmtId="0" fontId="3" fillId="0" borderId="0" xfId="47" applyFont="1" applyBorder="1" applyAlignment="1">
      <alignment/>
      <protection/>
    </xf>
    <xf numFmtId="0" fontId="2" fillId="0" borderId="0" xfId="47" applyAlignment="1">
      <alignment/>
      <protection/>
    </xf>
    <xf numFmtId="0" fontId="3" fillId="0" borderId="0" xfId="47" applyFont="1" applyBorder="1" applyAlignment="1">
      <alignment horizontal="right"/>
      <protection/>
    </xf>
    <xf numFmtId="0" fontId="3" fillId="0" borderId="0" xfId="47" applyFont="1" applyAlignment="1">
      <alignment horizontal="right"/>
      <protection/>
    </xf>
    <xf numFmtId="0" fontId="5" fillId="0" borderId="0" xfId="47" applyFont="1" applyAlignment="1">
      <alignment/>
      <protection/>
    </xf>
    <xf numFmtId="0" fontId="2" fillId="0" borderId="46" xfId="47" applyBorder="1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zoomScalePageLayoutView="0" workbookViewId="0" topLeftCell="A1">
      <selection activeCell="I1" sqref="I1:J1"/>
    </sheetView>
  </sheetViews>
  <sheetFormatPr defaultColWidth="9.140625" defaultRowHeight="15"/>
  <cols>
    <col min="1" max="1" width="3.8515625" style="0" customWidth="1"/>
    <col min="2" max="2" width="20.421875" style="0" customWidth="1"/>
    <col min="3" max="3" width="4.8515625" style="0" customWidth="1"/>
    <col min="4" max="4" width="6.7109375" style="0" customWidth="1"/>
    <col min="5" max="5" width="8.00390625" style="0" customWidth="1"/>
    <col min="6" max="6" width="6.140625" style="0" customWidth="1"/>
    <col min="7" max="8" width="8.8515625" style="0" customWidth="1"/>
    <col min="9" max="9" width="35.00390625" style="0" customWidth="1"/>
    <col min="10" max="10" width="21.281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90" t="s">
        <v>119</v>
      </c>
      <c r="J1" s="90"/>
    </row>
    <row r="2" spans="1:10" ht="15">
      <c r="A2" s="1"/>
      <c r="B2" s="40"/>
      <c r="C2" s="39"/>
      <c r="D2" s="39"/>
      <c r="E2" s="39"/>
      <c r="F2" s="39"/>
      <c r="G2" s="1"/>
      <c r="H2" s="1"/>
      <c r="I2" s="91" t="s">
        <v>53</v>
      </c>
      <c r="J2" s="91"/>
    </row>
    <row r="3" spans="1:10" ht="15.75" thickBot="1">
      <c r="A3" s="92" t="s">
        <v>55</v>
      </c>
      <c r="B3" s="92"/>
      <c r="C3" s="92"/>
      <c r="D3" s="92"/>
      <c r="E3" s="92"/>
      <c r="F3" s="92"/>
      <c r="G3" s="92"/>
      <c r="H3" s="92"/>
      <c r="I3" s="92"/>
      <c r="J3" s="16"/>
    </row>
    <row r="4" spans="1:10" ht="15">
      <c r="A4" s="9" t="s">
        <v>0</v>
      </c>
      <c r="B4" s="25" t="s">
        <v>1</v>
      </c>
      <c r="C4" s="30" t="s">
        <v>50</v>
      </c>
      <c r="D4" s="5" t="s">
        <v>2</v>
      </c>
      <c r="E4" s="93" t="s">
        <v>3</v>
      </c>
      <c r="F4" s="93"/>
      <c r="G4" s="5" t="s">
        <v>4</v>
      </c>
      <c r="H4" s="2" t="s">
        <v>5</v>
      </c>
      <c r="I4" s="18" t="s">
        <v>47</v>
      </c>
      <c r="J4" s="25"/>
    </row>
    <row r="5" spans="1:10" ht="15">
      <c r="A5" s="10" t="s">
        <v>6</v>
      </c>
      <c r="B5" s="26"/>
      <c r="C5" s="31" t="s">
        <v>49</v>
      </c>
      <c r="D5" s="8" t="s">
        <v>8</v>
      </c>
      <c r="E5" s="4" t="s">
        <v>9</v>
      </c>
      <c r="F5" s="4" t="s">
        <v>10</v>
      </c>
      <c r="G5" s="8" t="s">
        <v>15</v>
      </c>
      <c r="H5" s="7" t="s">
        <v>11</v>
      </c>
      <c r="I5" s="19" t="s">
        <v>12</v>
      </c>
      <c r="J5" s="26" t="s">
        <v>48</v>
      </c>
    </row>
    <row r="6" spans="1:10" ht="15.75" thickBot="1">
      <c r="A6" s="11"/>
      <c r="B6" s="29"/>
      <c r="C6" s="32" t="s">
        <v>7</v>
      </c>
      <c r="D6" s="35" t="s">
        <v>51</v>
      </c>
      <c r="E6" s="6" t="s">
        <v>13</v>
      </c>
      <c r="F6" s="6" t="s">
        <v>14</v>
      </c>
      <c r="G6" s="6"/>
      <c r="H6" s="3"/>
      <c r="I6" s="20"/>
      <c r="J6" s="29"/>
    </row>
    <row r="7" spans="1:10" ht="13.5" customHeight="1">
      <c r="A7" s="55" t="s">
        <v>16</v>
      </c>
      <c r="B7" s="56" t="s">
        <v>56</v>
      </c>
      <c r="C7" s="57" t="s">
        <v>57</v>
      </c>
      <c r="D7" s="58">
        <v>271</v>
      </c>
      <c r="E7" s="59">
        <v>27709</v>
      </c>
      <c r="F7" s="62">
        <f>E7*100/H7</f>
        <v>39.99971128722591</v>
      </c>
      <c r="G7" s="60">
        <v>41564</v>
      </c>
      <c r="H7" s="60">
        <v>69273</v>
      </c>
      <c r="I7" s="61" t="s">
        <v>71</v>
      </c>
      <c r="J7" s="64" t="s">
        <v>58</v>
      </c>
    </row>
    <row r="8" spans="1:10" ht="15">
      <c r="A8" s="27" t="s">
        <v>17</v>
      </c>
      <c r="B8" s="34" t="s">
        <v>59</v>
      </c>
      <c r="C8" s="45" t="s">
        <v>60</v>
      </c>
      <c r="D8" s="46">
        <v>357</v>
      </c>
      <c r="E8" s="37">
        <v>13791</v>
      </c>
      <c r="F8" s="63">
        <f>E8*100/H8</f>
        <v>50</v>
      </c>
      <c r="G8" s="46">
        <v>13791</v>
      </c>
      <c r="H8" s="47">
        <v>27582</v>
      </c>
      <c r="I8" s="33" t="s">
        <v>70</v>
      </c>
      <c r="J8" s="38"/>
    </row>
    <row r="9" spans="1:10" ht="15">
      <c r="A9" s="27" t="s">
        <v>18</v>
      </c>
      <c r="B9" s="34" t="s">
        <v>61</v>
      </c>
      <c r="C9" s="45" t="s">
        <v>62</v>
      </c>
      <c r="D9" s="46">
        <v>440</v>
      </c>
      <c r="E9" s="37">
        <v>23860</v>
      </c>
      <c r="F9" s="63">
        <f aca="true" t="shared" si="0" ref="F9:F36">E9*100/H9</f>
        <v>49.85374007521939</v>
      </c>
      <c r="G9" s="46">
        <v>24000</v>
      </c>
      <c r="H9" s="47">
        <v>47860</v>
      </c>
      <c r="I9" s="33" t="s">
        <v>69</v>
      </c>
      <c r="J9" s="38"/>
    </row>
    <row r="10" spans="1:10" ht="15">
      <c r="A10" s="27" t="s">
        <v>19</v>
      </c>
      <c r="B10" s="34" t="s">
        <v>63</v>
      </c>
      <c r="C10" s="45" t="s">
        <v>60</v>
      </c>
      <c r="D10" s="48">
        <v>5033</v>
      </c>
      <c r="E10" s="37">
        <v>2550</v>
      </c>
      <c r="F10" s="63">
        <f t="shared" si="0"/>
        <v>28.712982772210335</v>
      </c>
      <c r="G10" s="46">
        <v>6331</v>
      </c>
      <c r="H10" s="47">
        <v>8881</v>
      </c>
      <c r="I10" s="33" t="s">
        <v>64</v>
      </c>
      <c r="J10" s="38"/>
    </row>
    <row r="11" spans="1:10" ht="15">
      <c r="A11" s="27" t="s">
        <v>20</v>
      </c>
      <c r="B11" s="34" t="s">
        <v>63</v>
      </c>
      <c r="C11" s="49" t="s">
        <v>60</v>
      </c>
      <c r="D11" s="46">
        <v>5033</v>
      </c>
      <c r="E11" s="37">
        <v>17242</v>
      </c>
      <c r="F11" s="63">
        <f t="shared" si="0"/>
        <v>28.621227714883304</v>
      </c>
      <c r="G11" s="46">
        <v>43000</v>
      </c>
      <c r="H11" s="47">
        <f>G11+E11</f>
        <v>60242</v>
      </c>
      <c r="I11" s="33" t="s">
        <v>65</v>
      </c>
      <c r="J11" s="38"/>
    </row>
    <row r="12" spans="1:10" ht="15">
      <c r="A12" s="27" t="s">
        <v>21</v>
      </c>
      <c r="B12" s="34" t="s">
        <v>66</v>
      </c>
      <c r="C12" s="49" t="s">
        <v>67</v>
      </c>
      <c r="D12" s="46">
        <v>699</v>
      </c>
      <c r="E12" s="37">
        <v>15589</v>
      </c>
      <c r="F12" s="63">
        <f t="shared" si="0"/>
        <v>39.99948682421164</v>
      </c>
      <c r="G12" s="50">
        <v>23384</v>
      </c>
      <c r="H12" s="47">
        <f aca="true" t="shared" si="1" ref="H12:H36">G12+E12</f>
        <v>38973</v>
      </c>
      <c r="I12" s="33" t="s">
        <v>68</v>
      </c>
      <c r="J12" s="38"/>
    </row>
    <row r="13" spans="1:10" ht="15">
      <c r="A13" s="28" t="s">
        <v>22</v>
      </c>
      <c r="B13" s="34" t="s">
        <v>72</v>
      </c>
      <c r="C13" s="49" t="s">
        <v>73</v>
      </c>
      <c r="D13" s="46">
        <v>110</v>
      </c>
      <c r="E13" s="37">
        <v>14519</v>
      </c>
      <c r="F13" s="63">
        <f t="shared" si="0"/>
        <v>50</v>
      </c>
      <c r="G13" s="46">
        <v>14519</v>
      </c>
      <c r="H13" s="47">
        <f t="shared" si="1"/>
        <v>29038</v>
      </c>
      <c r="I13" s="33" t="s">
        <v>79</v>
      </c>
      <c r="J13" s="38"/>
    </row>
    <row r="14" spans="1:10" ht="15">
      <c r="A14" s="28" t="s">
        <v>23</v>
      </c>
      <c r="B14" s="34" t="s">
        <v>74</v>
      </c>
      <c r="C14" s="51" t="s">
        <v>73</v>
      </c>
      <c r="D14" s="46">
        <v>183</v>
      </c>
      <c r="E14" s="37">
        <v>11000</v>
      </c>
      <c r="F14" s="63">
        <f t="shared" si="0"/>
        <v>38.52080123266564</v>
      </c>
      <c r="G14" s="46">
        <v>17556</v>
      </c>
      <c r="H14" s="47">
        <f t="shared" si="1"/>
        <v>28556</v>
      </c>
      <c r="I14" s="36" t="s">
        <v>78</v>
      </c>
      <c r="J14" s="52" t="s">
        <v>75</v>
      </c>
    </row>
    <row r="15" spans="1:10" ht="15">
      <c r="A15" s="27" t="s">
        <v>24</v>
      </c>
      <c r="B15" s="34" t="s">
        <v>76</v>
      </c>
      <c r="C15" s="49" t="s">
        <v>73</v>
      </c>
      <c r="D15" s="46">
        <v>6540</v>
      </c>
      <c r="E15" s="37">
        <v>32463</v>
      </c>
      <c r="F15" s="63">
        <f t="shared" si="0"/>
        <v>30</v>
      </c>
      <c r="G15" s="46">
        <v>75747</v>
      </c>
      <c r="H15" s="47">
        <f t="shared" si="1"/>
        <v>108210</v>
      </c>
      <c r="I15" s="33" t="s">
        <v>77</v>
      </c>
      <c r="J15" s="38"/>
    </row>
    <row r="16" spans="1:10" ht="15">
      <c r="A16" s="27" t="s">
        <v>25</v>
      </c>
      <c r="B16" s="34" t="s">
        <v>80</v>
      </c>
      <c r="C16" s="49" t="s">
        <v>73</v>
      </c>
      <c r="D16" s="53">
        <v>93</v>
      </c>
      <c r="E16" s="37">
        <v>24000</v>
      </c>
      <c r="F16" s="63">
        <f t="shared" si="0"/>
        <v>50</v>
      </c>
      <c r="G16" s="46">
        <v>24000</v>
      </c>
      <c r="H16" s="47">
        <f t="shared" si="1"/>
        <v>48000</v>
      </c>
      <c r="I16" s="36" t="s">
        <v>70</v>
      </c>
      <c r="J16" s="52"/>
    </row>
    <row r="17" spans="1:10" ht="15">
      <c r="A17" s="27" t="s">
        <v>26</v>
      </c>
      <c r="B17" s="34" t="s">
        <v>81</v>
      </c>
      <c r="C17" s="49" t="s">
        <v>73</v>
      </c>
      <c r="D17" s="53">
        <v>258</v>
      </c>
      <c r="E17" s="37">
        <v>4362.5</v>
      </c>
      <c r="F17" s="63">
        <f t="shared" si="0"/>
        <v>50.00286549372457</v>
      </c>
      <c r="G17" s="46">
        <v>4362</v>
      </c>
      <c r="H17" s="47">
        <f t="shared" si="1"/>
        <v>8724.5</v>
      </c>
      <c r="I17" s="36" t="s">
        <v>68</v>
      </c>
      <c r="J17" s="52"/>
    </row>
    <row r="18" spans="1:10" ht="15">
      <c r="A18" s="27" t="s">
        <v>27</v>
      </c>
      <c r="B18" s="34" t="s">
        <v>82</v>
      </c>
      <c r="C18" s="49" t="s">
        <v>83</v>
      </c>
      <c r="D18" s="53">
        <v>209</v>
      </c>
      <c r="E18" s="37">
        <v>35000</v>
      </c>
      <c r="F18" s="63">
        <f t="shared" si="0"/>
        <v>44.93747271653442</v>
      </c>
      <c r="G18" s="46">
        <v>42886</v>
      </c>
      <c r="H18" s="47">
        <f t="shared" si="1"/>
        <v>77886</v>
      </c>
      <c r="I18" s="36" t="s">
        <v>84</v>
      </c>
      <c r="J18" s="52"/>
    </row>
    <row r="19" spans="1:10" ht="15">
      <c r="A19" s="27" t="s">
        <v>28</v>
      </c>
      <c r="B19" s="34" t="s">
        <v>85</v>
      </c>
      <c r="C19" s="49" t="s">
        <v>83</v>
      </c>
      <c r="D19" s="53">
        <v>4236</v>
      </c>
      <c r="E19" s="37">
        <v>35000</v>
      </c>
      <c r="F19" s="63">
        <f t="shared" si="0"/>
        <v>35.904064340083295</v>
      </c>
      <c r="G19" s="46">
        <v>62482</v>
      </c>
      <c r="H19" s="47">
        <f t="shared" si="1"/>
        <v>97482</v>
      </c>
      <c r="I19" s="36" t="s">
        <v>118</v>
      </c>
      <c r="J19" s="52" t="s">
        <v>86</v>
      </c>
    </row>
    <row r="20" spans="1:10" ht="15">
      <c r="A20" s="27" t="s">
        <v>54</v>
      </c>
      <c r="B20" s="34" t="s">
        <v>87</v>
      </c>
      <c r="C20" s="49" t="s">
        <v>83</v>
      </c>
      <c r="D20" s="46">
        <v>128</v>
      </c>
      <c r="E20" s="37">
        <v>21266</v>
      </c>
      <c r="F20" s="63">
        <f t="shared" si="0"/>
        <v>50</v>
      </c>
      <c r="G20" s="46">
        <v>21266</v>
      </c>
      <c r="H20" s="47">
        <f t="shared" si="1"/>
        <v>42532</v>
      </c>
      <c r="I20" s="36" t="s">
        <v>88</v>
      </c>
      <c r="J20" s="52"/>
    </row>
    <row r="21" spans="1:10" ht="15">
      <c r="A21" s="27" t="s">
        <v>29</v>
      </c>
      <c r="B21" s="34" t="s">
        <v>89</v>
      </c>
      <c r="C21" s="49" t="s">
        <v>90</v>
      </c>
      <c r="D21" s="46">
        <v>1760</v>
      </c>
      <c r="E21" s="37">
        <v>16861</v>
      </c>
      <c r="F21" s="63">
        <f t="shared" si="0"/>
        <v>29.498932782812556</v>
      </c>
      <c r="G21" s="50">
        <v>40297</v>
      </c>
      <c r="H21" s="47">
        <f t="shared" si="1"/>
        <v>57158</v>
      </c>
      <c r="I21" s="33" t="s">
        <v>91</v>
      </c>
      <c r="J21" s="38"/>
    </row>
    <row r="22" spans="1:10" ht="15">
      <c r="A22" s="27" t="s">
        <v>30</v>
      </c>
      <c r="B22" s="34" t="s">
        <v>92</v>
      </c>
      <c r="C22" s="49" t="s">
        <v>90</v>
      </c>
      <c r="D22" s="53">
        <v>810</v>
      </c>
      <c r="E22" s="37">
        <v>22949</v>
      </c>
      <c r="F22" s="63">
        <f t="shared" si="0"/>
        <v>39.998954230139084</v>
      </c>
      <c r="G22" s="50">
        <v>34425</v>
      </c>
      <c r="H22" s="47">
        <f t="shared" si="1"/>
        <v>57374</v>
      </c>
      <c r="I22" s="33" t="s">
        <v>68</v>
      </c>
      <c r="J22" s="38"/>
    </row>
    <row r="23" spans="1:10" ht="15">
      <c r="A23" s="27" t="s">
        <v>31</v>
      </c>
      <c r="B23" s="34" t="s">
        <v>93</v>
      </c>
      <c r="C23" s="49" t="s">
        <v>94</v>
      </c>
      <c r="D23" s="53">
        <v>2629</v>
      </c>
      <c r="E23" s="37">
        <v>35000</v>
      </c>
      <c r="F23" s="63">
        <f t="shared" si="0"/>
        <v>26.591299326860252</v>
      </c>
      <c r="G23" s="46">
        <v>96622</v>
      </c>
      <c r="H23" s="47">
        <f t="shared" si="1"/>
        <v>131622</v>
      </c>
      <c r="I23" s="33" t="s">
        <v>95</v>
      </c>
      <c r="J23" s="38"/>
    </row>
    <row r="24" spans="1:10" ht="15">
      <c r="A24" s="27" t="s">
        <v>32</v>
      </c>
      <c r="B24" s="34" t="s">
        <v>96</v>
      </c>
      <c r="C24" s="49" t="s">
        <v>94</v>
      </c>
      <c r="D24" s="53">
        <v>7417</v>
      </c>
      <c r="E24" s="37">
        <v>35000</v>
      </c>
      <c r="F24" s="63">
        <f t="shared" si="0"/>
        <v>18.039563339483966</v>
      </c>
      <c r="G24" s="46">
        <v>159018</v>
      </c>
      <c r="H24" s="47">
        <f t="shared" si="1"/>
        <v>194018</v>
      </c>
      <c r="I24" s="33" t="s">
        <v>65</v>
      </c>
      <c r="J24" s="38"/>
    </row>
    <row r="25" spans="1:10" ht="15">
      <c r="A25" s="27" t="s">
        <v>33</v>
      </c>
      <c r="B25" s="34" t="s">
        <v>97</v>
      </c>
      <c r="C25" s="49" t="s">
        <v>98</v>
      </c>
      <c r="D25" s="53">
        <v>294</v>
      </c>
      <c r="E25" s="37">
        <v>25854</v>
      </c>
      <c r="F25" s="63">
        <f t="shared" si="0"/>
        <v>49.9990330503394</v>
      </c>
      <c r="G25" s="46">
        <v>25855</v>
      </c>
      <c r="H25" s="47">
        <f t="shared" si="1"/>
        <v>51709</v>
      </c>
      <c r="I25" s="33" t="s">
        <v>79</v>
      </c>
      <c r="J25" s="38"/>
    </row>
    <row r="26" spans="1:10" ht="15">
      <c r="A26" s="27" t="s">
        <v>34</v>
      </c>
      <c r="B26" s="34" t="s">
        <v>99</v>
      </c>
      <c r="C26" s="49" t="s">
        <v>102</v>
      </c>
      <c r="D26" s="46">
        <v>202</v>
      </c>
      <c r="E26" s="37">
        <v>35000</v>
      </c>
      <c r="F26" s="63">
        <f t="shared" si="0"/>
        <v>48.37595024187975</v>
      </c>
      <c r="G26" s="46">
        <v>37350</v>
      </c>
      <c r="H26" s="47">
        <f>G26+E26</f>
        <v>72350</v>
      </c>
      <c r="I26" s="33" t="s">
        <v>100</v>
      </c>
      <c r="J26" s="38"/>
    </row>
    <row r="27" spans="1:10" ht="15">
      <c r="A27" s="27" t="s">
        <v>35</v>
      </c>
      <c r="B27" s="34" t="s">
        <v>101</v>
      </c>
      <c r="C27" s="51" t="s">
        <v>103</v>
      </c>
      <c r="D27" s="46">
        <v>5044</v>
      </c>
      <c r="E27" s="37">
        <v>30600</v>
      </c>
      <c r="F27" s="63">
        <f t="shared" si="0"/>
        <v>29.997941317752705</v>
      </c>
      <c r="G27" s="46">
        <v>71407</v>
      </c>
      <c r="H27" s="47">
        <f t="shared" si="1"/>
        <v>102007</v>
      </c>
      <c r="I27" s="33" t="s">
        <v>95</v>
      </c>
      <c r="J27" s="38"/>
    </row>
    <row r="28" spans="1:10" ht="15">
      <c r="A28" s="27" t="s">
        <v>36</v>
      </c>
      <c r="B28" s="34" t="s">
        <v>104</v>
      </c>
      <c r="C28" s="49" t="s">
        <v>98</v>
      </c>
      <c r="D28" s="46">
        <v>5108</v>
      </c>
      <c r="E28" s="37">
        <v>14425</v>
      </c>
      <c r="F28" s="63">
        <f t="shared" si="0"/>
        <v>30.000207973712122</v>
      </c>
      <c r="G28" s="46">
        <v>33658</v>
      </c>
      <c r="H28" s="47">
        <f t="shared" si="1"/>
        <v>48083</v>
      </c>
      <c r="I28" s="33" t="s">
        <v>105</v>
      </c>
      <c r="J28" s="38"/>
    </row>
    <row r="29" spans="1:10" ht="15">
      <c r="A29" s="27" t="s">
        <v>37</v>
      </c>
      <c r="B29" s="34" t="s">
        <v>106</v>
      </c>
      <c r="C29" s="49" t="s">
        <v>98</v>
      </c>
      <c r="D29" s="46">
        <v>118</v>
      </c>
      <c r="E29" s="37">
        <v>27312</v>
      </c>
      <c r="F29" s="63">
        <f t="shared" si="0"/>
        <v>49.99908466819222</v>
      </c>
      <c r="G29" s="46">
        <v>27313</v>
      </c>
      <c r="H29" s="47">
        <f t="shared" si="1"/>
        <v>54625</v>
      </c>
      <c r="I29" s="33" t="s">
        <v>107</v>
      </c>
      <c r="J29" s="38"/>
    </row>
    <row r="30" spans="1:10" ht="15">
      <c r="A30" s="27" t="s">
        <v>38</v>
      </c>
      <c r="B30" s="34" t="s">
        <v>108</v>
      </c>
      <c r="C30" s="49" t="s">
        <v>98</v>
      </c>
      <c r="D30" s="46">
        <v>4962</v>
      </c>
      <c r="E30" s="37">
        <v>22097</v>
      </c>
      <c r="F30" s="63">
        <f t="shared" si="0"/>
        <v>30.000678840540356</v>
      </c>
      <c r="G30" s="46">
        <v>51558</v>
      </c>
      <c r="H30" s="47">
        <f t="shared" si="1"/>
        <v>73655</v>
      </c>
      <c r="I30" s="33" t="s">
        <v>115</v>
      </c>
      <c r="J30" s="38"/>
    </row>
    <row r="31" spans="1:10" ht="15">
      <c r="A31" s="27" t="s">
        <v>39</v>
      </c>
      <c r="B31" s="34" t="s">
        <v>109</v>
      </c>
      <c r="C31" s="54" t="s">
        <v>98</v>
      </c>
      <c r="D31" s="46">
        <v>2543</v>
      </c>
      <c r="E31" s="37">
        <v>12854</v>
      </c>
      <c r="F31" s="63">
        <f t="shared" si="0"/>
        <v>29.99836635627436</v>
      </c>
      <c r="G31" s="46">
        <v>29995</v>
      </c>
      <c r="H31" s="47">
        <f t="shared" si="1"/>
        <v>42849</v>
      </c>
      <c r="I31" s="36" t="s">
        <v>79</v>
      </c>
      <c r="J31" s="52"/>
    </row>
    <row r="32" spans="1:10" ht="15">
      <c r="A32" s="27" t="s">
        <v>40</v>
      </c>
      <c r="B32" s="34" t="s">
        <v>111</v>
      </c>
      <c r="C32" s="54" t="s">
        <v>114</v>
      </c>
      <c r="D32" s="46">
        <v>77</v>
      </c>
      <c r="E32" s="37">
        <v>35000</v>
      </c>
      <c r="F32" s="63">
        <f t="shared" si="0"/>
        <v>48.27852571176341</v>
      </c>
      <c r="G32" s="46">
        <v>37496</v>
      </c>
      <c r="H32" s="47">
        <f t="shared" si="1"/>
        <v>72496</v>
      </c>
      <c r="I32" s="36" t="s">
        <v>117</v>
      </c>
      <c r="J32" s="52"/>
    </row>
    <row r="33" spans="1:10" ht="15">
      <c r="A33" s="27" t="s">
        <v>41</v>
      </c>
      <c r="B33" s="34" t="s">
        <v>112</v>
      </c>
      <c r="C33" s="54" t="s">
        <v>114</v>
      </c>
      <c r="D33" s="46">
        <v>355</v>
      </c>
      <c r="E33" s="37">
        <v>35000</v>
      </c>
      <c r="F33" s="63">
        <f t="shared" si="0"/>
        <v>46.707769503830036</v>
      </c>
      <c r="G33" s="46">
        <v>39934</v>
      </c>
      <c r="H33" s="47">
        <f t="shared" si="1"/>
        <v>74934</v>
      </c>
      <c r="I33" s="36" t="s">
        <v>91</v>
      </c>
      <c r="J33" s="52"/>
    </row>
    <row r="34" spans="1:10" ht="15">
      <c r="A34" s="27" t="s">
        <v>42</v>
      </c>
      <c r="B34" s="34" t="s">
        <v>110</v>
      </c>
      <c r="C34" s="49" t="s">
        <v>98</v>
      </c>
      <c r="D34" s="46">
        <v>9385</v>
      </c>
      <c r="E34" s="37">
        <v>16800</v>
      </c>
      <c r="F34" s="63">
        <f t="shared" si="0"/>
        <v>29.85552060564056</v>
      </c>
      <c r="G34" s="50">
        <v>39471</v>
      </c>
      <c r="H34" s="47">
        <f t="shared" si="1"/>
        <v>56271</v>
      </c>
      <c r="I34" s="33" t="s">
        <v>65</v>
      </c>
      <c r="J34" s="38"/>
    </row>
    <row r="35" spans="1:10" ht="15">
      <c r="A35" s="27" t="s">
        <v>43</v>
      </c>
      <c r="B35" s="34" t="s">
        <v>113</v>
      </c>
      <c r="C35" s="49" t="s">
        <v>114</v>
      </c>
      <c r="D35" s="53">
        <v>646</v>
      </c>
      <c r="E35" s="37">
        <v>24459</v>
      </c>
      <c r="F35" s="63">
        <f t="shared" si="0"/>
        <v>39.99901879016828</v>
      </c>
      <c r="G35" s="46">
        <v>36690</v>
      </c>
      <c r="H35" s="47">
        <f t="shared" si="1"/>
        <v>61149</v>
      </c>
      <c r="I35" s="33" t="s">
        <v>95</v>
      </c>
      <c r="J35" s="38"/>
    </row>
    <row r="36" spans="1:10" ht="15.75" thickBot="1">
      <c r="A36" s="65" t="s">
        <v>44</v>
      </c>
      <c r="B36" s="66" t="s">
        <v>116</v>
      </c>
      <c r="C36" s="67" t="s">
        <v>114</v>
      </c>
      <c r="D36" s="68">
        <v>1186</v>
      </c>
      <c r="E36" s="69">
        <v>14000</v>
      </c>
      <c r="F36" s="70">
        <f t="shared" si="0"/>
        <v>27.11969470972241</v>
      </c>
      <c r="G36" s="71">
        <v>37623</v>
      </c>
      <c r="H36" s="72">
        <f t="shared" si="1"/>
        <v>51623</v>
      </c>
      <c r="I36" s="73" t="s">
        <v>68</v>
      </c>
      <c r="J36" s="74"/>
    </row>
    <row r="37" spans="1:10" ht="15.75" thickBot="1">
      <c r="A37" s="75"/>
      <c r="B37" s="76" t="s">
        <v>52</v>
      </c>
      <c r="C37" s="77"/>
      <c r="D37" s="78"/>
      <c r="E37" s="79">
        <f>SUM(E7:E36)</f>
        <v>681562.5</v>
      </c>
      <c r="F37" s="80"/>
      <c r="G37" s="81">
        <f>SUM(G7:G36)</f>
        <v>1213600</v>
      </c>
      <c r="H37" s="81">
        <f>SUM(H7:H36)</f>
        <v>1895162.5</v>
      </c>
      <c r="I37" s="82"/>
      <c r="J37" s="83"/>
    </row>
    <row r="38" spans="1:10" ht="15">
      <c r="A38" s="14"/>
      <c r="B38" s="41"/>
      <c r="C38" s="42"/>
      <c r="D38" s="13"/>
      <c r="E38" s="43"/>
      <c r="F38" s="44"/>
      <c r="G38" s="15"/>
      <c r="H38" s="15"/>
      <c r="I38" s="14"/>
      <c r="J38" s="14"/>
    </row>
    <row r="39" spans="1:10" ht="15">
      <c r="A39" s="88" t="s">
        <v>45</v>
      </c>
      <c r="B39" s="89"/>
      <c r="C39" s="89"/>
      <c r="D39" s="89"/>
      <c r="E39" s="89"/>
      <c r="F39" s="89"/>
      <c r="G39" s="89"/>
      <c r="H39" s="89"/>
      <c r="I39" s="14"/>
      <c r="J39" s="14"/>
    </row>
    <row r="40" spans="1:10" ht="15">
      <c r="A40" s="88" t="s">
        <v>46</v>
      </c>
      <c r="B40" s="89"/>
      <c r="C40" s="89"/>
      <c r="D40" s="89"/>
      <c r="E40" s="89"/>
      <c r="F40" s="89"/>
      <c r="G40" s="89"/>
      <c r="H40" s="89"/>
      <c r="I40" s="22"/>
      <c r="J40" s="22"/>
    </row>
    <row r="41" spans="1:10" ht="15">
      <c r="A41" s="84"/>
      <c r="B41" s="85"/>
      <c r="C41" s="85"/>
      <c r="D41" s="85"/>
      <c r="E41" s="85"/>
      <c r="F41" s="85"/>
      <c r="G41" s="85"/>
      <c r="H41" s="13"/>
      <c r="I41" s="14"/>
      <c r="J41" s="14"/>
    </row>
    <row r="42" spans="1:10" ht="15">
      <c r="A42" s="14"/>
      <c r="B42" s="12"/>
      <c r="C42" s="13"/>
      <c r="D42" s="13"/>
      <c r="E42" s="13"/>
      <c r="F42" s="21"/>
      <c r="G42" s="15"/>
      <c r="H42" s="13"/>
      <c r="I42" s="14"/>
      <c r="J42" s="14"/>
    </row>
    <row r="43" spans="1:10" ht="15">
      <c r="A43" s="14"/>
      <c r="B43" s="12"/>
      <c r="C43" s="13"/>
      <c r="D43" s="13"/>
      <c r="E43" s="13"/>
      <c r="F43" s="21"/>
      <c r="G43" s="15"/>
      <c r="H43" s="13"/>
      <c r="I43" s="14"/>
      <c r="J43" s="14"/>
    </row>
    <row r="44" spans="1:10" ht="15">
      <c r="A44" s="14"/>
      <c r="B44" s="12"/>
      <c r="C44" s="13"/>
      <c r="D44" s="13"/>
      <c r="E44" s="13"/>
      <c r="F44" s="21"/>
      <c r="G44" s="15"/>
      <c r="H44" s="13"/>
      <c r="I44" s="14"/>
      <c r="J44" s="14"/>
    </row>
    <row r="45" spans="1:10" ht="15">
      <c r="A45" s="14"/>
      <c r="B45" s="12"/>
      <c r="C45" s="13"/>
      <c r="D45" s="13"/>
      <c r="E45" s="13"/>
      <c r="F45" s="21"/>
      <c r="G45" s="15"/>
      <c r="H45" s="13"/>
      <c r="I45" s="14"/>
      <c r="J45" s="14"/>
    </row>
    <row r="46" spans="1:10" ht="15">
      <c r="A46" s="86"/>
      <c r="B46" s="87"/>
      <c r="C46" s="87"/>
      <c r="D46" s="87"/>
      <c r="E46" s="87"/>
      <c r="F46" s="23"/>
      <c r="G46" s="24"/>
      <c r="H46" s="24"/>
      <c r="I46" s="17"/>
      <c r="J46" s="17"/>
    </row>
  </sheetData>
  <sheetProtection/>
  <mergeCells count="9">
    <mergeCell ref="A41:G41"/>
    <mergeCell ref="A46:B46"/>
    <mergeCell ref="C46:E46"/>
    <mergeCell ref="A39:H39"/>
    <mergeCell ref="A40:H40"/>
    <mergeCell ref="I1:J1"/>
    <mergeCell ref="I2:J2"/>
    <mergeCell ref="A3:I3"/>
    <mergeCell ref="E4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Pospíchalová Petra</cp:lastModifiedBy>
  <cp:lastPrinted>2016-06-08T14:59:55Z</cp:lastPrinted>
  <dcterms:created xsi:type="dcterms:W3CDTF">2012-05-28T06:20:05Z</dcterms:created>
  <dcterms:modified xsi:type="dcterms:W3CDTF">2016-06-08T14:59:56Z</dcterms:modified>
  <cp:category/>
  <cp:version/>
  <cp:contentType/>
  <cp:contentStatus/>
</cp:coreProperties>
</file>