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585" windowWidth="14310" windowHeight="12795" activeTab="0"/>
  </bookViews>
  <sheets>
    <sheet name="Vyúčtování projektu" sheetId="1" r:id="rId1"/>
  </sheets>
  <definedNames>
    <definedName name="_xlnm.Print_Area" localSheetId="0">'Vyúčtování projektu'!$A$1:$J$23</definedName>
  </definedNames>
  <calcPr fullCalcOnLoad="1"/>
</workbook>
</file>

<file path=xl/sharedStrings.xml><?xml version="1.0" encoding="utf-8"?>
<sst xmlns="http://schemas.openxmlformats.org/spreadsheetml/2006/main" count="31" uniqueCount="31">
  <si>
    <t>Vrácená část půjčky</t>
  </si>
  <si>
    <t>Dotace poskytnuta</t>
  </si>
  <si>
    <t>1.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</si>
  <si>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</si>
  <si>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</si>
  <si>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</si>
  <si>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</si>
  <si>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</si>
  <si>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</si>
  <si>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</si>
  <si>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</si>
  <si>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</si>
  <si>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vlastní podíl</t>
  </si>
  <si>
    <t>Vlastní podíl (15%)</t>
  </si>
  <si>
    <t>Dotace EU 85%</t>
  </si>
  <si>
    <t>ROP JV (85 %)</t>
  </si>
  <si>
    <t>Neinvestiční náklady                            945 307,65</t>
  </si>
  <si>
    <t xml:space="preserve">Celkem                                                                </t>
  </si>
  <si>
    <t>Finanční prostředky kraje převedené na účet VT</t>
  </si>
  <si>
    <t>Vlastní podíl spolufinancování VT (15%)</t>
  </si>
  <si>
    <t>Datum poskytnutí</t>
  </si>
  <si>
    <t>Celkové způsobilé náklady v Kč</t>
  </si>
  <si>
    <t>Vlastní podíl VT (15 %) ze způsobilých nákladů</t>
  </si>
  <si>
    <t xml:space="preserve">*  Nezpůsobilé náklady   </t>
  </si>
  <si>
    <t>nezpůsobilé náklady</t>
  </si>
  <si>
    <t>rozdíl</t>
  </si>
  <si>
    <t xml:space="preserve">Finanční stránka projektu "Marketingové aktivity Kraje Vysočina v oblasti cestovního ruchu pro období 2014-2015" </t>
  </si>
  <si>
    <t>* Nezpůsobilé náklady - náklady související s projektem: v rámci projektu bylo pořízeno 30 leteckých virtuálních prohlídek rozhleden a vyhlídkových věží na Vysočině, přičemž náklady na pořízení 10 prohlídek byly již při přípravě projektové žádosti po konzultaci s poskytovatelem dotace označeny jako neuznatelné náklady, neboť u 10 objektů byly pořízeny virtuální prohlídky již v rámci jednoho z předchozích projektů organizace Vysočina Tourism (byť se jednalo v tomto případě o inovativní metodu pořízení - letecké virtuální prohlídky)</t>
  </si>
  <si>
    <t>počet stran: 1</t>
  </si>
  <si>
    <t>splátka z vlastních zdrojů, o kterou bude ponížena částka nezpůsobilých nákladů</t>
  </si>
  <si>
    <t>ZK-01-2016-40,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</si>
</sst>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8" fontId="4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8" fontId="4" fillId="0" borderId="13" xfId="0" applyNumberFormat="1" applyFont="1" applyBorder="1" applyAlignment="1">
      <alignment/>
    </xf>
    <xf numFmtId="6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8" fontId="3" fillId="33" borderId="14" xfId="0" applyNumberFormat="1" applyFont="1" applyFill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8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8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4" fillId="0" borderId="22" xfId="0" applyNumberFormat="1" applyFont="1" applyBorder="1" applyAlignment="1">
      <alignment/>
    </xf>
    <xf numFmtId="8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wrapText="1"/>
    </xf>
    <xf numFmtId="14" fontId="3" fillId="0" borderId="13" xfId="0" applyNumberFormat="1" applyFont="1" applyBorder="1" applyAlignment="1">
      <alignment vertical="center"/>
    </xf>
    <xf numFmtId="0" fontId="3" fillId="34" borderId="13" xfId="0" applyFont="1" applyFill="1" applyBorder="1" applyAlignment="1">
      <alignment horizontal="center" wrapText="1"/>
    </xf>
    <xf numFmtId="14" fontId="3" fillId="0" borderId="20" xfId="0" applyNumberFormat="1" applyFont="1" applyFill="1" applyBorder="1" applyAlignment="1">
      <alignment/>
    </xf>
    <xf numFmtId="8" fontId="4" fillId="0" borderId="13" xfId="0" applyNumberFormat="1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6" fontId="3" fillId="0" borderId="21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5" borderId="23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zoomScalePageLayoutView="0" workbookViewId="0" topLeftCell="B1">
      <selection activeCell="H1" sqref="H1"/>
    </sheetView>
  </sheetViews>
  <sheetFormatPr defaultColWidth="9.140625" defaultRowHeight="12.75"/>
  <cols>
    <col min="1" max="9" width="25.7109375" style="3" customWidth="1"/>
    <col min="10" max="10" width="19.8515625" style="3" customWidth="1"/>
    <col min="11" max="11" width="8.140625" style="3" customWidth="1"/>
    <col min="12" max="12" width="18.421875" style="3" customWidth="1"/>
    <col min="13" max="16384" width="9.140625" style="3" customWidth="1"/>
  </cols>
  <sheetData>
    <row r="1" spans="8:9" ht="21.75" customHeight="1">
      <c r="H1" s="3" t="s">
        <v>30</v>
      </c>
      <c r="I1" s="1"/>
    </row>
    <row r="2" spans="8:9" ht="22.5" customHeight="1">
      <c r="H2" s="3" t="s">
        <v>28</v>
      </c>
      <c r="I2" s="1"/>
    </row>
    <row r="3" ht="15" thickBot="1"/>
    <row r="4" spans="1:11" ht="35.25" customHeight="1" thickBot="1">
      <c r="A4" s="56" t="s">
        <v>26</v>
      </c>
      <c r="B4" s="57"/>
      <c r="C4" s="57"/>
      <c r="D4" s="58"/>
      <c r="E4" s="58"/>
      <c r="F4" s="58"/>
      <c r="G4" s="58"/>
      <c r="H4" s="58"/>
      <c r="I4" s="59"/>
      <c r="J4" s="6"/>
      <c r="K4" s="7"/>
    </row>
    <row r="5" spans="1:11" ht="35.25" customHeight="1">
      <c r="A5" s="8"/>
      <c r="B5" s="62" t="s">
        <v>4</v>
      </c>
      <c r="C5" s="63"/>
      <c r="D5" s="63"/>
      <c r="E5" s="62" t="s">
        <v>5</v>
      </c>
      <c r="F5" s="63"/>
      <c r="G5" s="63"/>
      <c r="H5" s="63"/>
      <c r="I5" s="64"/>
      <c r="J5" s="6"/>
      <c r="K5" s="7"/>
    </row>
    <row r="6" spans="1:11" ht="54.75" customHeight="1">
      <c r="A6" s="9"/>
      <c r="B6" s="10" t="s">
        <v>1</v>
      </c>
      <c r="C6" s="46" t="s">
        <v>20</v>
      </c>
      <c r="D6" s="11" t="s">
        <v>3</v>
      </c>
      <c r="E6" s="10" t="s">
        <v>6</v>
      </c>
      <c r="F6" s="46" t="s">
        <v>21</v>
      </c>
      <c r="G6" s="11" t="s">
        <v>8</v>
      </c>
      <c r="H6" s="46" t="s">
        <v>22</v>
      </c>
      <c r="I6" s="48" t="s">
        <v>23</v>
      </c>
      <c r="J6" s="12"/>
      <c r="K6" s="12"/>
    </row>
    <row r="7" spans="1:11" ht="54" customHeight="1">
      <c r="A7" s="47" t="s">
        <v>2</v>
      </c>
      <c r="B7" s="13" t="s">
        <v>15</v>
      </c>
      <c r="C7" s="14">
        <v>42346</v>
      </c>
      <c r="D7" s="50">
        <v>2116629.11</v>
      </c>
      <c r="E7" s="49">
        <v>42305</v>
      </c>
      <c r="F7" s="15">
        <v>2490151.9</v>
      </c>
      <c r="G7" s="16">
        <v>2532481.9</v>
      </c>
      <c r="H7" s="17">
        <f>F7-D7</f>
        <v>373522.79000000004</v>
      </c>
      <c r="I7" s="18">
        <f>G7-F7</f>
        <v>42330</v>
      </c>
      <c r="J7" s="19"/>
      <c r="K7" s="20"/>
    </row>
    <row r="8" spans="1:11" ht="36.75" customHeight="1" thickBot="1">
      <c r="A8" s="21" t="s">
        <v>7</v>
      </c>
      <c r="B8" s="22"/>
      <c r="C8" s="23"/>
      <c r="D8" s="23">
        <f>SUM(D7:D7)</f>
        <v>2116629.11</v>
      </c>
      <c r="E8" s="22"/>
      <c r="F8" s="23">
        <f>SUM(F7:F7)</f>
        <v>2490151.9</v>
      </c>
      <c r="G8" s="23">
        <f>SUM(G7:G7)</f>
        <v>2532481.9</v>
      </c>
      <c r="H8" s="24">
        <f>SUM(H7:H7)</f>
        <v>373522.79000000004</v>
      </c>
      <c r="I8" s="25">
        <f>SUM(I7:I7)</f>
        <v>42330</v>
      </c>
      <c r="J8" s="26"/>
      <c r="K8" s="20"/>
    </row>
    <row r="9" spans="1:8" ht="18" customHeight="1">
      <c r="A9" s="27"/>
      <c r="B9" s="27"/>
      <c r="C9" s="27"/>
      <c r="D9" s="28"/>
      <c r="E9" s="28"/>
      <c r="F9" s="28"/>
      <c r="G9" s="28"/>
      <c r="H9" s="28"/>
    </row>
    <row r="10" spans="1:9" ht="60" customHeight="1">
      <c r="A10" s="60" t="s">
        <v>27</v>
      </c>
      <c r="B10" s="61"/>
      <c r="C10" s="61"/>
      <c r="D10" s="61"/>
      <c r="E10" s="61"/>
      <c r="F10" s="61"/>
      <c r="G10" s="61"/>
      <c r="H10" s="61"/>
      <c r="I10" s="61"/>
    </row>
    <row r="11" spans="1:9" ht="32.25" customHeight="1" thickBot="1">
      <c r="A11" s="29"/>
      <c r="B11" s="29"/>
      <c r="C11" s="29"/>
      <c r="D11" s="29"/>
      <c r="E11" s="29"/>
      <c r="F11" s="29"/>
      <c r="G11" s="29"/>
      <c r="H11" s="29"/>
      <c r="I11" s="29"/>
    </row>
    <row r="12" spans="2:9" ht="42.75" customHeight="1">
      <c r="B12" s="65" t="s">
        <v>18</v>
      </c>
      <c r="C12" s="66"/>
      <c r="D12" s="30" t="s">
        <v>0</v>
      </c>
      <c r="E12" s="54" t="s">
        <v>19</v>
      </c>
      <c r="F12" s="55"/>
      <c r="G12" s="31" t="s">
        <v>14</v>
      </c>
      <c r="H12" s="32">
        <f>D8</f>
        <v>2116629.11</v>
      </c>
      <c r="I12" s="33"/>
    </row>
    <row r="13" spans="2:9" ht="35.25" customHeight="1" thickBot="1">
      <c r="B13" s="52">
        <v>3000000</v>
      </c>
      <c r="C13" s="53"/>
      <c r="D13" s="34">
        <v>484000</v>
      </c>
      <c r="E13" s="35" t="s">
        <v>16</v>
      </c>
      <c r="F13" s="36">
        <v>872421.19</v>
      </c>
      <c r="G13" s="37" t="s">
        <v>13</v>
      </c>
      <c r="H13" s="38">
        <f>H8</f>
        <v>373522.79000000004</v>
      </c>
      <c r="I13" s="38"/>
    </row>
    <row r="14" spans="5:9" ht="29.25" customHeight="1" thickBot="1">
      <c r="E14" s="41" t="s">
        <v>17</v>
      </c>
      <c r="F14" s="42">
        <f>SUM(F13:F13)</f>
        <v>872421.19</v>
      </c>
      <c r="G14" s="39" t="s">
        <v>9</v>
      </c>
      <c r="H14" s="40">
        <f>SUM(H12:H13)</f>
        <v>2490151.9</v>
      </c>
      <c r="I14" s="38"/>
    </row>
    <row r="15" spans="4:9" ht="32.25" customHeight="1">
      <c r="D15" s="28"/>
      <c r="G15" s="39" t="s">
        <v>10</v>
      </c>
      <c r="H15" s="40">
        <f>G8</f>
        <v>2532481.9</v>
      </c>
      <c r="I15" s="40"/>
    </row>
    <row r="16" spans="1:8" ht="36" customHeight="1">
      <c r="A16" s="28"/>
      <c r="D16" s="51"/>
      <c r="G16" s="3" t="s">
        <v>11</v>
      </c>
      <c r="H16" s="28">
        <f>H15-H14</f>
        <v>42330</v>
      </c>
    </row>
    <row r="17" spans="2:4" ht="14.25">
      <c r="B17" s="4"/>
      <c r="C17" s="4" t="s">
        <v>12</v>
      </c>
      <c r="D17" s="43">
        <f>H13</f>
        <v>373522.79000000004</v>
      </c>
    </row>
    <row r="18" spans="2:8" ht="14.25">
      <c r="B18" s="4"/>
      <c r="C18" s="4" t="s">
        <v>24</v>
      </c>
      <c r="D18" s="28">
        <f>I8</f>
        <v>42330</v>
      </c>
      <c r="F18" s="28"/>
      <c r="G18" s="44"/>
      <c r="H18" s="28"/>
    </row>
    <row r="19" spans="2:5" ht="16.5" customHeight="1">
      <c r="B19" s="5"/>
      <c r="C19" s="3" t="s">
        <v>25</v>
      </c>
      <c r="D19" s="45">
        <f>B13-D13-D8-D17-D18</f>
        <v>-16481.899999999907</v>
      </c>
      <c r="E19" s="3" t="s">
        <v>29</v>
      </c>
    </row>
    <row r="20" spans="2:7" ht="15">
      <c r="B20" s="4"/>
      <c r="D20" s="28"/>
      <c r="F20" s="2"/>
      <c r="G20" s="39"/>
    </row>
    <row r="21" spans="2:6" ht="14.25">
      <c r="B21" s="4"/>
      <c r="F21" s="2"/>
    </row>
    <row r="22" ht="14.25">
      <c r="F22" s="2"/>
    </row>
    <row r="23" spans="2:9" ht="15">
      <c r="B23" s="2"/>
      <c r="F23" s="2"/>
      <c r="I23" s="1"/>
    </row>
    <row r="24" spans="1:3" ht="15">
      <c r="A24" s="44"/>
      <c r="B24" s="37"/>
      <c r="C24" s="39"/>
    </row>
    <row r="26" ht="15">
      <c r="H26" s="1"/>
    </row>
  </sheetData>
  <sheetProtection/>
  <mergeCells count="7">
    <mergeCell ref="B13:C13"/>
    <mergeCell ref="E12:F12"/>
    <mergeCell ref="A4:I4"/>
    <mergeCell ref="A10:I10"/>
    <mergeCell ref="B5:D5"/>
    <mergeCell ref="E5:I5"/>
    <mergeCell ref="B12:C1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2015-10-13T09:46:01Z</cp:lastPrinted>
  <dcterms:created xsi:type="dcterms:W3CDTF">2011-04-18T10:50:40Z</dcterms:created>
  <dcterms:modified xsi:type="dcterms:W3CDTF">2016-01-20T10:29:37Z</dcterms:modified>
  <cp:category/>
  <cp:version/>
  <cp:contentType/>
  <cp:contentStatus/>
</cp:coreProperties>
</file>