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570" windowHeight="7245" activeTab="0"/>
  </bookViews>
  <sheets>
    <sheet name="ZK-02-2015-104, př. 2" sheetId="1" r:id="rId1"/>
  </sheets>
  <definedNames>
    <definedName name="_xlnm.Print_Area" localSheetId="0">'ZK-02-2015-104, př. 2'!$A$1:$W$38</definedName>
  </definedNames>
  <calcPr fullCalcOnLoad="1"/>
</workbook>
</file>

<file path=xl/sharedStrings.xml><?xml version="1.0" encoding="utf-8"?>
<sst xmlns="http://schemas.openxmlformats.org/spreadsheetml/2006/main" count="260" uniqueCount="153">
  <si>
    <t>počet řešených EO</t>
  </si>
  <si>
    <t>název akce</t>
  </si>
  <si>
    <t>dotace z jiných zdrojů [%, zdroj]</t>
  </si>
  <si>
    <t>ano</t>
  </si>
  <si>
    <t>ORP</t>
  </si>
  <si>
    <t>celkové hodnocení</t>
  </si>
  <si>
    <t>požadovaná dotace [%]</t>
  </si>
  <si>
    <t>celkové uznatelné náklady [Kč]</t>
  </si>
  <si>
    <t>požadovaná dotace [Kč]</t>
  </si>
  <si>
    <t>ID žádosti</t>
  </si>
  <si>
    <t>název žadatele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</si>
  <si>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</si>
  <si>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</si>
  <si>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</si>
  <si>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</si>
  <si>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</si>
  <si>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</si>
  <si>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</si>
  <si>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</si>
  <si>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</si>
  <si>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</si>
  <si>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</si>
  <si>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</si>
  <si>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</si>
  <si>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celkem</t>
  </si>
  <si>
    <t>navržená dotace kraje [Kč]</t>
  </si>
  <si>
    <t>-</t>
  </si>
  <si>
    <t>VODOVODY A KANALIZACE, Třebíč</t>
  </si>
  <si>
    <t>Obec Horní Radslavice</t>
  </si>
  <si>
    <t>Obec Jankov</t>
  </si>
  <si>
    <t>Vodovod Jankov</t>
  </si>
  <si>
    <t>Obec Veselá</t>
  </si>
  <si>
    <t>Obnova a rozšíření vodovodu Veselá</t>
  </si>
  <si>
    <t>Obec Vyklantice</t>
  </si>
  <si>
    <t>Stavební úpravy vodovodu Starý a Nový Smrdov</t>
  </si>
  <si>
    <t>Městys Kamenice</t>
  </si>
  <si>
    <t>Posílení vodovodu Kamenice u Jihlavy</t>
  </si>
  <si>
    <t>počet řešených obyv.</t>
  </si>
  <si>
    <t>řešené obyv. [počet]</t>
  </si>
  <si>
    <t>řešený vodovod [m]</t>
  </si>
  <si>
    <t>řešené objekty [počet]</t>
  </si>
  <si>
    <t>nové</t>
  </si>
  <si>
    <t>rekonstruované</t>
  </si>
  <si>
    <t>intenzifikované</t>
  </si>
  <si>
    <t>00249327</t>
  </si>
  <si>
    <t>PE</t>
  </si>
  <si>
    <t>poznámka</t>
  </si>
  <si>
    <t>vazba na lokality cenné z hlediska ochrany přírody nebo ochrany vod</t>
  </si>
  <si>
    <t>CELKEM - oblast B</t>
  </si>
  <si>
    <t>CELKEM - oblast A</t>
  </si>
  <si>
    <t>Dotace na infrastrukturu vodovodů a kanalizací v roce 2015</t>
  </si>
  <si>
    <t>Oblast A - Zásobování pitnou vodou (§ 2310 Pitná voda)</t>
  </si>
  <si>
    <t>Oblast B - Odvádění a čištění odpadních vod (§ 2321 Odvádění a čištění odpadních vod a nakládání s kaly)</t>
  </si>
  <si>
    <t>ZZ01180.0001</t>
  </si>
  <si>
    <t>ZZ01180.0002</t>
  </si>
  <si>
    <t>ZZ01180.0003</t>
  </si>
  <si>
    <t>ZZ01180.0004</t>
  </si>
  <si>
    <t>ZZ01180.0005</t>
  </si>
  <si>
    <t>ZZ01180.0006</t>
  </si>
  <si>
    <t>ZZ01180.0007</t>
  </si>
  <si>
    <t>ZZ01180.0008</t>
  </si>
  <si>
    <t>ZZ01180.0010</t>
  </si>
  <si>
    <t>ZZ01180.0011</t>
  </si>
  <si>
    <t>ZZ01180.0012</t>
  </si>
  <si>
    <t>ZZ01180.0013</t>
  </si>
  <si>
    <t>ZZ01180.0016</t>
  </si>
  <si>
    <t>ZZ01180.0019</t>
  </si>
  <si>
    <t>ZZ01180.0020</t>
  </si>
  <si>
    <t>ZZ01180.0021</t>
  </si>
  <si>
    <t>ZZ01180.0022</t>
  </si>
  <si>
    <t>ZZ01180.0023</t>
  </si>
  <si>
    <t>ZZ01180.0024</t>
  </si>
  <si>
    <t>ZZ01180.0025</t>
  </si>
  <si>
    <t>Obec Kamenná</t>
  </si>
  <si>
    <t>Obec Křešín</t>
  </si>
  <si>
    <t>Město Pacov</t>
  </si>
  <si>
    <t>Obec Číchov</t>
  </si>
  <si>
    <t>Obec Dlouhá Brtnice</t>
  </si>
  <si>
    <t>Městys Strážek</t>
  </si>
  <si>
    <t>Obec Opatov</t>
  </si>
  <si>
    <t>Obec Panské Dubenky</t>
  </si>
  <si>
    <t>Obec Nová Ves u Chotěboře</t>
  </si>
  <si>
    <t>Obec Sedlec</t>
  </si>
  <si>
    <t>Obec Chlístov</t>
  </si>
  <si>
    <t>Obec Krhov</t>
  </si>
  <si>
    <t>Obec Kejžlice</t>
  </si>
  <si>
    <t>Obec Puklice</t>
  </si>
  <si>
    <t>Obec Zubří</t>
  </si>
  <si>
    <t>Obec Kamenná, veřejný vodovod, zapojení zdroje vody, VDJ + ÚV Kamenná</t>
  </si>
  <si>
    <t>Vodovod Křešín - denitrifikace vody a výměna zásobního řadu</t>
  </si>
  <si>
    <t>Rozvodná síť vodovodu obce Číchov</t>
  </si>
  <si>
    <t>Výstavba vodovodu části řadu B II</t>
  </si>
  <si>
    <t>Strážek - vodovodní řady</t>
  </si>
  <si>
    <t>Obec Opatov - veřejný vodovod, VDJ + ÚV Opatov, zapojení zdroje vody</t>
  </si>
  <si>
    <t>Panské Dubenky - rekonstrukce filtrace</t>
  </si>
  <si>
    <t>Kanalizace splašková, obec Sedlec - III. etapa</t>
  </si>
  <si>
    <t>Chlístov - splašková kanalizace a ČOV</t>
  </si>
  <si>
    <t>Odkanalizování obce Kejžlice a ČOV</t>
  </si>
  <si>
    <t>Obec Puklice - místní části Puklice, Studénky - splašková kanalizace a ČOV</t>
  </si>
  <si>
    <t>Splašková kanalizace a ČOV v obci Zubří, etapa II.</t>
  </si>
  <si>
    <t>MZe</t>
  </si>
  <si>
    <t>OPŽP</t>
  </si>
  <si>
    <t>podáno také v r. 2014</t>
  </si>
  <si>
    <t>výjimka z kvality vody</t>
  </si>
  <si>
    <t>00286079</t>
  </si>
  <si>
    <t>JI</t>
  </si>
  <si>
    <t>00249408</t>
  </si>
  <si>
    <t>Pac</t>
  </si>
  <si>
    <t>00599409</t>
  </si>
  <si>
    <t>VM</t>
  </si>
  <si>
    <t>00583464</t>
  </si>
  <si>
    <t>00373761</t>
  </si>
  <si>
    <t>00248495</t>
  </si>
  <si>
    <t>00248789</t>
  </si>
  <si>
    <t>Pacov, ul. Španovského - stavební úpravy, SO II/02 - vodovod</t>
  </si>
  <si>
    <t>ZZ01180.0015a</t>
  </si>
  <si>
    <t>ZZ01180.0015b</t>
  </si>
  <si>
    <t>OP VN Švihov</t>
  </si>
  <si>
    <t>00545643</t>
  </si>
  <si>
    <t>TR</t>
  </si>
  <si>
    <t>00373664</t>
  </si>
  <si>
    <t>Veřejný vodovod obce Dlouhá Brtnice</t>
  </si>
  <si>
    <t>00295493</t>
  </si>
  <si>
    <t>BnP</t>
  </si>
  <si>
    <t>00286346</t>
  </si>
  <si>
    <t>00373885</t>
  </si>
  <si>
    <t>Telč</t>
  </si>
  <si>
    <t>00579980</t>
  </si>
  <si>
    <t>Nová Ves u Chotěboře - tlaková kanalizace a ČOV</t>
  </si>
  <si>
    <t>Chot</t>
  </si>
  <si>
    <t>00842656</t>
  </si>
  <si>
    <t>NMnM</t>
  </si>
  <si>
    <t>CHKO a CHOPAV Žďárské vrchy</t>
  </si>
  <si>
    <t>00378585</t>
  </si>
  <si>
    <t>NnO</t>
  </si>
  <si>
    <t>00377295</t>
  </si>
  <si>
    <t>00377988</t>
  </si>
  <si>
    <t>Krhov - splašková kanalizace a ČOV</t>
  </si>
  <si>
    <t>OP VZ Rouchovany</t>
  </si>
  <si>
    <t>OP VZ Kejžlice</t>
  </si>
  <si>
    <t>Hum</t>
  </si>
  <si>
    <t>60418885</t>
  </si>
  <si>
    <t>Heraltice, kanalizace - II. etapa</t>
  </si>
  <si>
    <t>00286460</t>
  </si>
  <si>
    <t>povodí řeky Jihlavy</t>
  </si>
  <si>
    <t>Pacov, ul. Španovského - stavební úpravy, SO II/01 - kanalizace jednotná</t>
  </si>
  <si>
    <t>00248398</t>
  </si>
  <si>
    <t>navržená dotace [%]</t>
  </si>
  <si>
    <t>CELKEM - oblast A + B</t>
  </si>
  <si>
    <t>Natura 2000 - Údolí Oslavy a Chvojnice</t>
  </si>
  <si>
    <t>OP VZ Hvězdoňovice, povodí Jihlavy</t>
  </si>
  <si>
    <t>ZK-02-2015-104, př. 2</t>
  </si>
  <si>
    <t>počet stran: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</si>
</sst>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0000"/>
  </numFmts>
  <fonts count="4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u val="single"/>
      <sz val="11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4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3" fontId="7" fillId="0" borderId="19" xfId="0" applyNumberFormat="1" applyFont="1" applyBorder="1" applyAlignment="1">
      <alignment horizontal="right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workbookViewId="0" topLeftCell="H1">
      <selection activeCell="W2" sqref="W2"/>
    </sheetView>
  </sheetViews>
  <sheetFormatPr defaultColWidth="9.00390625" defaultRowHeight="12.75"/>
  <cols>
    <col min="1" max="1" width="9.375" style="3" customWidth="1"/>
    <col min="2" max="2" width="15.875" style="2" customWidth="1"/>
    <col min="3" max="3" width="10.625" style="0" customWidth="1"/>
    <col min="4" max="4" width="27.125" style="0" customWidth="1"/>
    <col min="5" max="5" width="6.75390625" style="3" customWidth="1"/>
    <col min="6" max="6" width="7.25390625" style="3" customWidth="1"/>
    <col min="7" max="8" width="6.75390625" style="3" customWidth="1"/>
    <col min="9" max="9" width="7.25390625" style="3" customWidth="1"/>
    <col min="10" max="13" width="6.75390625" style="3" customWidth="1"/>
    <col min="14" max="14" width="16.25390625" style="1" customWidth="1"/>
    <col min="15" max="15" width="13.00390625" style="29" customWidth="1"/>
    <col min="16" max="17" width="6.75390625" style="5" customWidth="1"/>
    <col min="18" max="18" width="7.75390625" style="3" customWidth="1"/>
    <col min="19" max="19" width="6.75390625" style="29" customWidth="1"/>
    <col min="20" max="20" width="12.125" style="29" customWidth="1"/>
    <col min="21" max="21" width="4.375" style="0" customWidth="1"/>
    <col min="22" max="22" width="6.75390625" style="4" customWidth="1"/>
    <col min="23" max="23" width="11.75390625" style="0" customWidth="1"/>
  </cols>
  <sheetData>
    <row r="1" spans="1:23" ht="19.5" customHeight="1">
      <c r="A1" s="70" t="s">
        <v>50</v>
      </c>
      <c r="B1" s="16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10"/>
      <c r="O1" s="28"/>
      <c r="P1" s="11"/>
      <c r="Q1" s="11"/>
      <c r="R1" s="9"/>
      <c r="S1" s="28"/>
      <c r="T1" s="28"/>
      <c r="U1" s="8"/>
      <c r="V1" s="12"/>
      <c r="W1" s="14" t="s">
        <v>151</v>
      </c>
    </row>
    <row r="2" spans="1:23" ht="19.5" customHeight="1" thickBot="1">
      <c r="A2" s="70" t="s">
        <v>51</v>
      </c>
      <c r="B2" s="16"/>
      <c r="C2" s="8"/>
      <c r="D2" s="8"/>
      <c r="E2" s="9"/>
      <c r="F2" s="9"/>
      <c r="G2" s="13"/>
      <c r="H2" s="13"/>
      <c r="I2" s="13"/>
      <c r="J2" s="13"/>
      <c r="K2" s="13"/>
      <c r="L2" s="13"/>
      <c r="M2" s="13"/>
      <c r="N2" s="10"/>
      <c r="O2" s="28"/>
      <c r="P2" s="11"/>
      <c r="Q2" s="11"/>
      <c r="R2" s="9"/>
      <c r="S2" s="28"/>
      <c r="T2" s="28"/>
      <c r="U2" s="8"/>
      <c r="V2" s="12"/>
      <c r="W2" s="14" t="s">
        <v>152</v>
      </c>
    </row>
    <row r="3" spans="1:23" ht="19.5" customHeight="1">
      <c r="A3" s="9"/>
      <c r="B3" s="16"/>
      <c r="C3" s="8"/>
      <c r="D3" s="8"/>
      <c r="E3" s="9"/>
      <c r="F3" s="9"/>
      <c r="G3" s="123" t="s">
        <v>18</v>
      </c>
      <c r="H3" s="124"/>
      <c r="I3" s="124"/>
      <c r="J3" s="124"/>
      <c r="K3" s="124"/>
      <c r="L3" s="124"/>
      <c r="M3" s="125"/>
      <c r="N3" s="10"/>
      <c r="O3" s="28"/>
      <c r="P3" s="11"/>
      <c r="Q3" s="11"/>
      <c r="R3" s="9"/>
      <c r="S3" s="28"/>
      <c r="T3" s="28"/>
      <c r="U3" s="28"/>
      <c r="V3" s="13"/>
      <c r="W3" s="13"/>
    </row>
    <row r="4" spans="1:23" s="6" customFormat="1" ht="30" customHeight="1" thickBot="1">
      <c r="A4" s="13"/>
      <c r="B4" s="50"/>
      <c r="C4" s="13"/>
      <c r="D4" s="13"/>
      <c r="E4" s="13"/>
      <c r="F4" s="13"/>
      <c r="G4" s="126" t="s">
        <v>38</v>
      </c>
      <c r="H4" s="117"/>
      <c r="I4" s="117" t="s">
        <v>39</v>
      </c>
      <c r="J4" s="117"/>
      <c r="K4" s="117" t="s">
        <v>40</v>
      </c>
      <c r="L4" s="117"/>
      <c r="M4" s="118"/>
      <c r="N4" s="13"/>
      <c r="O4" s="30"/>
      <c r="P4" s="13"/>
      <c r="Q4" s="13"/>
      <c r="R4" s="13"/>
      <c r="S4" s="30"/>
      <c r="T4" s="30"/>
      <c r="U4" s="30"/>
      <c r="V4" s="13"/>
      <c r="W4" s="13"/>
    </row>
    <row r="5" spans="1:23" s="2" customFormat="1" ht="69.75" customHeight="1" thickBot="1">
      <c r="A5" s="42" t="s">
        <v>9</v>
      </c>
      <c r="B5" s="43" t="s">
        <v>10</v>
      </c>
      <c r="C5" s="43" t="s">
        <v>11</v>
      </c>
      <c r="D5" s="44" t="s">
        <v>1</v>
      </c>
      <c r="E5" s="44" t="s">
        <v>4</v>
      </c>
      <c r="F5" s="43" t="s">
        <v>37</v>
      </c>
      <c r="G5" s="97" t="s">
        <v>21</v>
      </c>
      <c r="H5" s="97" t="s">
        <v>13</v>
      </c>
      <c r="I5" s="97" t="s">
        <v>12</v>
      </c>
      <c r="J5" s="97" t="s">
        <v>13</v>
      </c>
      <c r="K5" s="97" t="s">
        <v>41</v>
      </c>
      <c r="L5" s="97" t="s">
        <v>42</v>
      </c>
      <c r="M5" s="97" t="s">
        <v>43</v>
      </c>
      <c r="N5" s="43" t="s">
        <v>46</v>
      </c>
      <c r="O5" s="43" t="s">
        <v>7</v>
      </c>
      <c r="P5" s="43" t="s">
        <v>17</v>
      </c>
      <c r="Q5" s="43" t="s">
        <v>23</v>
      </c>
      <c r="R5" s="43" t="s">
        <v>2</v>
      </c>
      <c r="S5" s="43" t="s">
        <v>6</v>
      </c>
      <c r="T5" s="43" t="s">
        <v>8</v>
      </c>
      <c r="U5" s="116" t="s">
        <v>24</v>
      </c>
      <c r="V5" s="110" t="s">
        <v>147</v>
      </c>
      <c r="W5" s="45" t="s">
        <v>25</v>
      </c>
    </row>
    <row r="6" spans="1:23" s="21" customFormat="1" ht="45" customHeight="1">
      <c r="A6" s="52" t="s">
        <v>53</v>
      </c>
      <c r="B6" s="111" t="s">
        <v>31</v>
      </c>
      <c r="C6" s="53" t="s">
        <v>44</v>
      </c>
      <c r="D6" s="111" t="s">
        <v>32</v>
      </c>
      <c r="E6" s="112" t="s">
        <v>45</v>
      </c>
      <c r="F6" s="113">
        <v>232</v>
      </c>
      <c r="G6" s="113">
        <v>80</v>
      </c>
      <c r="H6" s="113">
        <v>152</v>
      </c>
      <c r="I6" s="113">
        <v>345</v>
      </c>
      <c r="J6" s="113">
        <v>277</v>
      </c>
      <c r="K6" s="113">
        <v>0</v>
      </c>
      <c r="L6" s="113">
        <v>1</v>
      </c>
      <c r="M6" s="113">
        <v>0</v>
      </c>
      <c r="N6" s="114" t="s">
        <v>102</v>
      </c>
      <c r="O6" s="74">
        <v>3291142</v>
      </c>
      <c r="P6" s="112" t="s">
        <v>3</v>
      </c>
      <c r="Q6" s="112" t="s">
        <v>3</v>
      </c>
      <c r="R6" s="112" t="s">
        <v>26</v>
      </c>
      <c r="S6" s="95">
        <v>65</v>
      </c>
      <c r="T6" s="74">
        <v>2139242</v>
      </c>
      <c r="U6" s="115">
        <v>17</v>
      </c>
      <c r="V6" s="80">
        <v>65</v>
      </c>
      <c r="W6" s="62">
        <v>2139242</v>
      </c>
    </row>
    <row r="7" spans="1:23" s="21" customFormat="1" ht="45" customHeight="1">
      <c r="A7" s="17" t="s">
        <v>54</v>
      </c>
      <c r="B7" s="41" t="s">
        <v>35</v>
      </c>
      <c r="C7" s="18" t="s">
        <v>104</v>
      </c>
      <c r="D7" s="41" t="s">
        <v>36</v>
      </c>
      <c r="E7" s="19" t="s">
        <v>105</v>
      </c>
      <c r="F7" s="20">
        <v>1393</v>
      </c>
      <c r="G7" s="20">
        <v>0</v>
      </c>
      <c r="H7" s="20">
        <v>56</v>
      </c>
      <c r="I7" s="20">
        <v>461</v>
      </c>
      <c r="J7" s="20">
        <v>318</v>
      </c>
      <c r="K7" s="20">
        <v>0</v>
      </c>
      <c r="L7" s="20">
        <v>0</v>
      </c>
      <c r="M7" s="20">
        <v>0</v>
      </c>
      <c r="N7" s="83" t="s">
        <v>102</v>
      </c>
      <c r="O7" s="76">
        <v>2553112</v>
      </c>
      <c r="P7" s="19" t="s">
        <v>3</v>
      </c>
      <c r="Q7" s="19" t="s">
        <v>3</v>
      </c>
      <c r="R7" s="19" t="s">
        <v>26</v>
      </c>
      <c r="S7" s="77">
        <v>60</v>
      </c>
      <c r="T7" s="76">
        <v>1531867</v>
      </c>
      <c r="U7" s="78">
        <v>18</v>
      </c>
      <c r="V7" s="79">
        <v>60</v>
      </c>
      <c r="W7" s="57">
        <v>1531867</v>
      </c>
    </row>
    <row r="8" spans="1:23" s="21" customFormat="1" ht="45" customHeight="1">
      <c r="A8" s="17" t="s">
        <v>55</v>
      </c>
      <c r="B8" s="41" t="s">
        <v>33</v>
      </c>
      <c r="C8" s="18" t="s">
        <v>106</v>
      </c>
      <c r="D8" s="41" t="s">
        <v>34</v>
      </c>
      <c r="E8" s="19" t="s">
        <v>107</v>
      </c>
      <c r="F8" s="20">
        <v>60</v>
      </c>
      <c r="G8" s="20">
        <v>0</v>
      </c>
      <c r="H8" s="20">
        <v>60</v>
      </c>
      <c r="I8" s="20">
        <v>0</v>
      </c>
      <c r="J8" s="20">
        <v>1130</v>
      </c>
      <c r="K8" s="20">
        <v>0</v>
      </c>
      <c r="L8" s="20">
        <v>0</v>
      </c>
      <c r="M8" s="20">
        <v>0</v>
      </c>
      <c r="N8" s="83" t="s">
        <v>102</v>
      </c>
      <c r="O8" s="76">
        <v>1115620</v>
      </c>
      <c r="P8" s="19" t="s">
        <v>3</v>
      </c>
      <c r="Q8" s="19" t="s">
        <v>3</v>
      </c>
      <c r="R8" s="19" t="s">
        <v>26</v>
      </c>
      <c r="S8" s="77">
        <v>60</v>
      </c>
      <c r="T8" s="76">
        <v>669372</v>
      </c>
      <c r="U8" s="78">
        <v>10</v>
      </c>
      <c r="V8" s="79">
        <v>60</v>
      </c>
      <c r="W8" s="57">
        <v>669372</v>
      </c>
    </row>
    <row r="9" spans="1:23" s="21" customFormat="1" ht="45" customHeight="1">
      <c r="A9" s="17" t="s">
        <v>56</v>
      </c>
      <c r="B9" s="41" t="s">
        <v>28</v>
      </c>
      <c r="C9" s="18" t="s">
        <v>108</v>
      </c>
      <c r="D9" s="41" t="s">
        <v>91</v>
      </c>
      <c r="E9" s="19" t="s">
        <v>109</v>
      </c>
      <c r="F9" s="20">
        <v>89</v>
      </c>
      <c r="G9" s="20">
        <v>14</v>
      </c>
      <c r="H9" s="20">
        <v>0</v>
      </c>
      <c r="I9" s="20">
        <v>180</v>
      </c>
      <c r="J9" s="20">
        <v>0</v>
      </c>
      <c r="K9" s="20">
        <v>0</v>
      </c>
      <c r="L9" s="20">
        <v>0</v>
      </c>
      <c r="M9" s="20">
        <v>0</v>
      </c>
      <c r="N9" s="83" t="s">
        <v>102</v>
      </c>
      <c r="O9" s="76">
        <v>501545</v>
      </c>
      <c r="P9" s="19" t="s">
        <v>3</v>
      </c>
      <c r="Q9" s="19" t="s">
        <v>3</v>
      </c>
      <c r="R9" s="19" t="s">
        <v>26</v>
      </c>
      <c r="S9" s="77">
        <v>75</v>
      </c>
      <c r="T9" s="76">
        <v>376159</v>
      </c>
      <c r="U9" s="78">
        <v>14</v>
      </c>
      <c r="V9" s="79">
        <v>75</v>
      </c>
      <c r="W9" s="57">
        <v>376159</v>
      </c>
    </row>
    <row r="10" spans="1:23" s="21" customFormat="1" ht="45" customHeight="1">
      <c r="A10" s="17" t="s">
        <v>57</v>
      </c>
      <c r="B10" s="41" t="s">
        <v>29</v>
      </c>
      <c r="C10" s="18" t="s">
        <v>110</v>
      </c>
      <c r="D10" s="41" t="s">
        <v>30</v>
      </c>
      <c r="E10" s="19" t="s">
        <v>45</v>
      </c>
      <c r="F10" s="20">
        <v>58</v>
      </c>
      <c r="G10" s="20">
        <v>58</v>
      </c>
      <c r="H10" s="20">
        <v>0</v>
      </c>
      <c r="I10" s="20">
        <v>1942</v>
      </c>
      <c r="J10" s="20">
        <v>0</v>
      </c>
      <c r="K10" s="20">
        <v>1</v>
      </c>
      <c r="L10" s="20">
        <v>0</v>
      </c>
      <c r="M10" s="20">
        <v>0</v>
      </c>
      <c r="N10" s="83" t="s">
        <v>102</v>
      </c>
      <c r="O10" s="76">
        <v>2149200</v>
      </c>
      <c r="P10" s="19" t="s">
        <v>3</v>
      </c>
      <c r="Q10" s="19" t="s">
        <v>3</v>
      </c>
      <c r="R10" s="19" t="s">
        <v>26</v>
      </c>
      <c r="S10" s="77">
        <v>50</v>
      </c>
      <c r="T10" s="76">
        <v>1074600</v>
      </c>
      <c r="U10" s="78">
        <v>19</v>
      </c>
      <c r="V10" s="79">
        <v>50</v>
      </c>
      <c r="W10" s="57">
        <v>1074600</v>
      </c>
    </row>
    <row r="11" spans="1:23" s="21" customFormat="1" ht="45" customHeight="1">
      <c r="A11" s="17" t="s">
        <v>58</v>
      </c>
      <c r="B11" s="41" t="s">
        <v>73</v>
      </c>
      <c r="C11" s="18" t="s">
        <v>111</v>
      </c>
      <c r="D11" s="41" t="s">
        <v>88</v>
      </c>
      <c r="E11" s="19" t="s">
        <v>105</v>
      </c>
      <c r="F11" s="20">
        <v>187</v>
      </c>
      <c r="G11" s="20">
        <v>0</v>
      </c>
      <c r="H11" s="20">
        <v>0</v>
      </c>
      <c r="I11" s="20">
        <v>412.5</v>
      </c>
      <c r="J11" s="20">
        <v>0</v>
      </c>
      <c r="K11" s="20">
        <v>2</v>
      </c>
      <c r="L11" s="20">
        <v>1</v>
      </c>
      <c r="M11" s="20">
        <v>0</v>
      </c>
      <c r="N11" s="83" t="s">
        <v>103</v>
      </c>
      <c r="O11" s="76">
        <v>7072488</v>
      </c>
      <c r="P11" s="19" t="s">
        <v>3</v>
      </c>
      <c r="Q11" s="19" t="s">
        <v>3</v>
      </c>
      <c r="R11" s="19" t="s">
        <v>26</v>
      </c>
      <c r="S11" s="77">
        <v>60</v>
      </c>
      <c r="T11" s="76">
        <v>4243493</v>
      </c>
      <c r="U11" s="78">
        <v>22</v>
      </c>
      <c r="V11" s="79">
        <v>60</v>
      </c>
      <c r="W11" s="57">
        <v>4243493</v>
      </c>
    </row>
    <row r="12" spans="1:23" s="21" customFormat="1" ht="45" customHeight="1">
      <c r="A12" s="17" t="s">
        <v>59</v>
      </c>
      <c r="B12" s="41" t="s">
        <v>74</v>
      </c>
      <c r="C12" s="18" t="s">
        <v>112</v>
      </c>
      <c r="D12" s="41" t="s">
        <v>89</v>
      </c>
      <c r="E12" s="19" t="s">
        <v>45</v>
      </c>
      <c r="F12" s="20">
        <v>98</v>
      </c>
      <c r="G12" s="20">
        <v>0</v>
      </c>
      <c r="H12" s="20">
        <v>98</v>
      </c>
      <c r="I12" s="20">
        <v>0</v>
      </c>
      <c r="J12" s="20">
        <v>790</v>
      </c>
      <c r="K12" s="20">
        <v>1</v>
      </c>
      <c r="L12" s="20">
        <v>0</v>
      </c>
      <c r="M12" s="20">
        <v>0</v>
      </c>
      <c r="N12" s="83" t="s">
        <v>103</v>
      </c>
      <c r="O12" s="76">
        <v>1783540</v>
      </c>
      <c r="P12" s="19" t="s">
        <v>3</v>
      </c>
      <c r="Q12" s="19" t="s">
        <v>3</v>
      </c>
      <c r="R12" s="19" t="s">
        <v>26</v>
      </c>
      <c r="S12" s="77">
        <v>70</v>
      </c>
      <c r="T12" s="76">
        <v>1248478</v>
      </c>
      <c r="U12" s="78">
        <v>22</v>
      </c>
      <c r="V12" s="79">
        <v>70</v>
      </c>
      <c r="W12" s="57">
        <v>1248478</v>
      </c>
    </row>
    <row r="13" spans="1:23" s="21" customFormat="1" ht="45" customHeight="1">
      <c r="A13" s="17" t="s">
        <v>60</v>
      </c>
      <c r="B13" s="41" t="s">
        <v>76</v>
      </c>
      <c r="C13" s="18" t="s">
        <v>118</v>
      </c>
      <c r="D13" s="41" t="s">
        <v>90</v>
      </c>
      <c r="E13" s="19" t="s">
        <v>119</v>
      </c>
      <c r="F13" s="20">
        <v>113</v>
      </c>
      <c r="G13" s="20">
        <v>0</v>
      </c>
      <c r="H13" s="20">
        <v>113</v>
      </c>
      <c r="I13" s="20">
        <v>0</v>
      </c>
      <c r="J13" s="20">
        <v>1446</v>
      </c>
      <c r="K13" s="20">
        <v>0</v>
      </c>
      <c r="L13" s="20">
        <v>0</v>
      </c>
      <c r="M13" s="20">
        <v>0</v>
      </c>
      <c r="N13" s="83" t="s">
        <v>26</v>
      </c>
      <c r="O13" s="76">
        <v>7126295</v>
      </c>
      <c r="P13" s="19" t="s">
        <v>3</v>
      </c>
      <c r="Q13" s="19" t="s">
        <v>3</v>
      </c>
      <c r="R13" s="19" t="s">
        <v>26</v>
      </c>
      <c r="S13" s="77">
        <v>60</v>
      </c>
      <c r="T13" s="76">
        <v>4275777</v>
      </c>
      <c r="U13" s="78">
        <v>7</v>
      </c>
      <c r="V13" s="81">
        <v>18.36</v>
      </c>
      <c r="W13" s="64">
        <v>1308322</v>
      </c>
    </row>
    <row r="14" spans="1:23" s="21" customFormat="1" ht="45" customHeight="1">
      <c r="A14" s="17" t="s">
        <v>61</v>
      </c>
      <c r="B14" s="41" t="s">
        <v>77</v>
      </c>
      <c r="C14" s="18" t="s">
        <v>120</v>
      </c>
      <c r="D14" s="41" t="s">
        <v>121</v>
      </c>
      <c r="E14" s="19" t="s">
        <v>105</v>
      </c>
      <c r="F14" s="20">
        <v>384</v>
      </c>
      <c r="G14" s="20">
        <v>0</v>
      </c>
      <c r="H14" s="20">
        <v>0</v>
      </c>
      <c r="I14" s="20">
        <v>88</v>
      </c>
      <c r="J14" s="20">
        <v>0</v>
      </c>
      <c r="K14" s="20">
        <v>2</v>
      </c>
      <c r="L14" s="20">
        <v>0</v>
      </c>
      <c r="M14" s="20">
        <v>0</v>
      </c>
      <c r="N14" s="84" t="s">
        <v>26</v>
      </c>
      <c r="O14" s="76">
        <v>1994884</v>
      </c>
      <c r="P14" s="19" t="s">
        <v>3</v>
      </c>
      <c r="Q14" s="19" t="s">
        <v>3</v>
      </c>
      <c r="R14" s="19" t="s">
        <v>26</v>
      </c>
      <c r="S14" s="77">
        <v>60</v>
      </c>
      <c r="T14" s="76">
        <v>1196930</v>
      </c>
      <c r="U14" s="78">
        <v>20</v>
      </c>
      <c r="V14" s="79">
        <v>60</v>
      </c>
      <c r="W14" s="57">
        <v>1196930</v>
      </c>
    </row>
    <row r="15" spans="1:23" s="21" customFormat="1" ht="45" customHeight="1">
      <c r="A15" s="17" t="s">
        <v>62</v>
      </c>
      <c r="B15" s="41" t="s">
        <v>78</v>
      </c>
      <c r="C15" s="18" t="s">
        <v>122</v>
      </c>
      <c r="D15" s="41" t="s">
        <v>92</v>
      </c>
      <c r="E15" s="19" t="s">
        <v>123</v>
      </c>
      <c r="F15" s="20">
        <v>178</v>
      </c>
      <c r="G15" s="20">
        <v>8</v>
      </c>
      <c r="H15" s="20">
        <v>170</v>
      </c>
      <c r="I15" s="20">
        <v>0</v>
      </c>
      <c r="J15" s="20">
        <v>1917</v>
      </c>
      <c r="K15" s="20">
        <v>0</v>
      </c>
      <c r="L15" s="20">
        <v>0</v>
      </c>
      <c r="M15" s="20">
        <v>0</v>
      </c>
      <c r="N15" s="19" t="s">
        <v>26</v>
      </c>
      <c r="O15" s="76">
        <v>5113283</v>
      </c>
      <c r="P15" s="19" t="s">
        <v>3</v>
      </c>
      <c r="Q15" s="19" t="s">
        <v>3</v>
      </c>
      <c r="R15" s="19" t="s">
        <v>26</v>
      </c>
      <c r="S15" s="77">
        <v>59</v>
      </c>
      <c r="T15" s="76">
        <v>3016836</v>
      </c>
      <c r="U15" s="78">
        <v>10</v>
      </c>
      <c r="V15" s="79">
        <v>59</v>
      </c>
      <c r="W15" s="57">
        <v>3016836</v>
      </c>
    </row>
    <row r="16" spans="1:23" s="21" customFormat="1" ht="45" customHeight="1">
      <c r="A16" s="17" t="s">
        <v>63</v>
      </c>
      <c r="B16" s="41" t="s">
        <v>79</v>
      </c>
      <c r="C16" s="18" t="s">
        <v>124</v>
      </c>
      <c r="D16" s="41" t="s">
        <v>93</v>
      </c>
      <c r="E16" s="19" t="s">
        <v>105</v>
      </c>
      <c r="F16" s="20">
        <v>194</v>
      </c>
      <c r="G16" s="20">
        <v>194</v>
      </c>
      <c r="H16" s="20">
        <v>0</v>
      </c>
      <c r="I16" s="20">
        <v>627</v>
      </c>
      <c r="J16" s="20">
        <v>0</v>
      </c>
      <c r="K16" s="20">
        <v>3</v>
      </c>
      <c r="L16" s="20">
        <v>0</v>
      </c>
      <c r="M16" s="20">
        <v>0</v>
      </c>
      <c r="N16" s="19" t="s">
        <v>26</v>
      </c>
      <c r="O16" s="76">
        <v>6879052</v>
      </c>
      <c r="P16" s="19" t="s">
        <v>3</v>
      </c>
      <c r="Q16" s="19" t="s">
        <v>3</v>
      </c>
      <c r="R16" s="19" t="s">
        <v>26</v>
      </c>
      <c r="S16" s="77">
        <v>60</v>
      </c>
      <c r="T16" s="76">
        <v>4127431</v>
      </c>
      <c r="U16" s="78">
        <v>19</v>
      </c>
      <c r="V16" s="79">
        <v>60</v>
      </c>
      <c r="W16" s="57">
        <v>4127431</v>
      </c>
    </row>
    <row r="17" spans="1:23" s="21" customFormat="1" ht="45" customHeight="1">
      <c r="A17" s="17" t="s">
        <v>64</v>
      </c>
      <c r="B17" s="41" t="s">
        <v>80</v>
      </c>
      <c r="C17" s="18" t="s">
        <v>125</v>
      </c>
      <c r="D17" s="41" t="s">
        <v>94</v>
      </c>
      <c r="E17" s="19" t="s">
        <v>126</v>
      </c>
      <c r="F17" s="20">
        <v>112</v>
      </c>
      <c r="G17" s="20">
        <v>0</v>
      </c>
      <c r="H17" s="20">
        <v>112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83" t="s">
        <v>26</v>
      </c>
      <c r="O17" s="76">
        <v>1326106</v>
      </c>
      <c r="P17" s="19" t="s">
        <v>3</v>
      </c>
      <c r="Q17" s="19" t="s">
        <v>3</v>
      </c>
      <c r="R17" s="19" t="s">
        <v>26</v>
      </c>
      <c r="S17" s="77">
        <v>64.78</v>
      </c>
      <c r="T17" s="76">
        <v>859100</v>
      </c>
      <c r="U17" s="78">
        <v>17</v>
      </c>
      <c r="V17" s="79">
        <v>64.78</v>
      </c>
      <c r="W17" s="57">
        <v>859100</v>
      </c>
    </row>
    <row r="18" spans="1:23" s="21" customFormat="1" ht="45" customHeight="1" thickBot="1">
      <c r="A18" s="102" t="s">
        <v>115</v>
      </c>
      <c r="B18" s="109" t="s">
        <v>75</v>
      </c>
      <c r="C18" s="104" t="s">
        <v>113</v>
      </c>
      <c r="D18" s="109" t="s">
        <v>114</v>
      </c>
      <c r="E18" s="105" t="s">
        <v>107</v>
      </c>
      <c r="F18" s="106">
        <v>578</v>
      </c>
      <c r="G18" s="106">
        <v>0</v>
      </c>
      <c r="H18" s="106">
        <v>578</v>
      </c>
      <c r="I18" s="106">
        <v>0</v>
      </c>
      <c r="J18" s="106">
        <v>123</v>
      </c>
      <c r="K18" s="106">
        <v>0</v>
      </c>
      <c r="L18" s="106">
        <v>0</v>
      </c>
      <c r="M18" s="106">
        <v>0</v>
      </c>
      <c r="N18" s="22" t="s">
        <v>26</v>
      </c>
      <c r="O18" s="85">
        <v>632500</v>
      </c>
      <c r="P18" s="22" t="s">
        <v>3</v>
      </c>
      <c r="Q18" s="22" t="s">
        <v>3</v>
      </c>
      <c r="R18" s="22" t="s">
        <v>26</v>
      </c>
      <c r="S18" s="86">
        <v>60</v>
      </c>
      <c r="T18" s="85">
        <v>379500</v>
      </c>
      <c r="U18" s="87">
        <v>15</v>
      </c>
      <c r="V18" s="82">
        <v>60</v>
      </c>
      <c r="W18" s="65">
        <v>379500</v>
      </c>
    </row>
    <row r="19" spans="1:23" s="27" customFormat="1" ht="30" customHeight="1" thickBot="1">
      <c r="A19" s="121" t="s">
        <v>49</v>
      </c>
      <c r="B19" s="122"/>
      <c r="C19" s="122"/>
      <c r="D19" s="122"/>
      <c r="E19" s="122"/>
      <c r="F19" s="107">
        <f aca="true" t="shared" si="0" ref="F19:M19">SUM(F6:F18)</f>
        <v>3676</v>
      </c>
      <c r="G19" s="107">
        <f t="shared" si="0"/>
        <v>354</v>
      </c>
      <c r="H19" s="107">
        <f t="shared" si="0"/>
        <v>1339</v>
      </c>
      <c r="I19" s="107">
        <f t="shared" si="0"/>
        <v>4055.5</v>
      </c>
      <c r="J19" s="107">
        <f t="shared" si="0"/>
        <v>6001</v>
      </c>
      <c r="K19" s="107">
        <f t="shared" si="0"/>
        <v>9</v>
      </c>
      <c r="L19" s="107">
        <f t="shared" si="0"/>
        <v>2</v>
      </c>
      <c r="M19" s="108">
        <f t="shared" si="0"/>
        <v>1</v>
      </c>
      <c r="N19" s="24"/>
      <c r="O19" s="88">
        <f>SUM(O6:O18)</f>
        <v>41538767</v>
      </c>
      <c r="P19" s="24"/>
      <c r="Q19" s="24"/>
      <c r="R19" s="23"/>
      <c r="S19" s="23"/>
      <c r="T19" s="88">
        <f>SUM(T6:T18)</f>
        <v>25138785</v>
      </c>
      <c r="U19" s="68"/>
      <c r="V19" s="25"/>
      <c r="W19" s="26">
        <f>SUM(W6:W18)</f>
        <v>22171330</v>
      </c>
    </row>
    <row r="20" spans="1:23" s="2" customFormat="1" ht="19.5" customHeight="1">
      <c r="A20" s="15"/>
      <c r="B20" s="31"/>
      <c r="C20" s="31"/>
      <c r="D20" s="31"/>
      <c r="E20" s="32"/>
      <c r="F20" s="32"/>
      <c r="G20" s="33"/>
      <c r="H20" s="33"/>
      <c r="I20" s="33"/>
      <c r="J20" s="33"/>
      <c r="K20" s="33"/>
      <c r="L20" s="33"/>
      <c r="M20" s="33"/>
      <c r="N20" s="35"/>
      <c r="O20" s="34"/>
      <c r="P20" s="36"/>
      <c r="R20" s="32"/>
      <c r="S20" s="37"/>
      <c r="T20" s="71"/>
      <c r="U20" s="73"/>
      <c r="V20" s="63"/>
      <c r="W20" s="39"/>
    </row>
    <row r="21" spans="1:23" ht="19.5" customHeight="1" thickBot="1">
      <c r="A21" s="7" t="s">
        <v>52</v>
      </c>
      <c r="B21" s="16"/>
      <c r="C21" s="8"/>
      <c r="D21" s="8"/>
      <c r="E21" s="9"/>
      <c r="F21" s="9"/>
      <c r="G21" s="13"/>
      <c r="H21" s="13"/>
      <c r="I21" s="13"/>
      <c r="J21" s="13"/>
      <c r="K21" s="13"/>
      <c r="L21" s="13"/>
      <c r="M21" s="13"/>
      <c r="N21" s="10"/>
      <c r="O21" s="28"/>
      <c r="P21" s="11"/>
      <c r="Q21" s="11"/>
      <c r="R21" s="9"/>
      <c r="S21" s="67"/>
      <c r="T21" s="51"/>
      <c r="U21" s="8"/>
      <c r="V21" s="12"/>
      <c r="W21" s="14"/>
    </row>
    <row r="22" spans="1:23" ht="19.5" customHeight="1">
      <c r="A22" s="9"/>
      <c r="B22" s="16"/>
      <c r="C22" s="8"/>
      <c r="D22" s="8"/>
      <c r="E22" s="9"/>
      <c r="F22" s="9"/>
      <c r="G22" s="123" t="s">
        <v>18</v>
      </c>
      <c r="H22" s="124"/>
      <c r="I22" s="124"/>
      <c r="J22" s="124"/>
      <c r="K22" s="124"/>
      <c r="L22" s="124"/>
      <c r="M22" s="125"/>
      <c r="N22" s="10"/>
      <c r="O22" s="28"/>
      <c r="P22" s="11"/>
      <c r="Q22" s="11"/>
      <c r="R22" s="9"/>
      <c r="S22" s="28"/>
      <c r="T22" s="28"/>
      <c r="U22" s="28"/>
      <c r="V22" s="13"/>
      <c r="W22" s="13"/>
    </row>
    <row r="23" spans="1:23" s="6" customFormat="1" ht="30" customHeight="1" thickBot="1">
      <c r="A23" s="13"/>
      <c r="B23" s="50"/>
      <c r="C23" s="13"/>
      <c r="D23" s="13"/>
      <c r="E23" s="13"/>
      <c r="F23" s="13"/>
      <c r="G23" s="126" t="s">
        <v>19</v>
      </c>
      <c r="H23" s="117"/>
      <c r="I23" s="117" t="s">
        <v>20</v>
      </c>
      <c r="J23" s="117"/>
      <c r="K23" s="117" t="s">
        <v>22</v>
      </c>
      <c r="L23" s="117"/>
      <c r="M23" s="118"/>
      <c r="N23" s="13"/>
      <c r="O23" s="30"/>
      <c r="P23" s="13"/>
      <c r="Q23" s="13"/>
      <c r="R23" s="13"/>
      <c r="S23" s="30"/>
      <c r="T23" s="30"/>
      <c r="U23" s="30"/>
      <c r="V23" s="13"/>
      <c r="W23" s="13"/>
    </row>
    <row r="24" spans="1:23" s="2" customFormat="1" ht="69" customHeight="1" thickBot="1">
      <c r="A24" s="42" t="s">
        <v>9</v>
      </c>
      <c r="B24" s="43" t="s">
        <v>10</v>
      </c>
      <c r="C24" s="43" t="s">
        <v>11</v>
      </c>
      <c r="D24" s="44" t="s">
        <v>1</v>
      </c>
      <c r="E24" s="44" t="s">
        <v>4</v>
      </c>
      <c r="F24" s="43" t="s">
        <v>0</v>
      </c>
      <c r="G24" s="97" t="s">
        <v>21</v>
      </c>
      <c r="H24" s="97" t="s">
        <v>13</v>
      </c>
      <c r="I24" s="97" t="s">
        <v>12</v>
      </c>
      <c r="J24" s="97" t="s">
        <v>13</v>
      </c>
      <c r="K24" s="97" t="s">
        <v>14</v>
      </c>
      <c r="L24" s="97" t="s">
        <v>15</v>
      </c>
      <c r="M24" s="97" t="s">
        <v>16</v>
      </c>
      <c r="N24" s="43" t="s">
        <v>47</v>
      </c>
      <c r="O24" s="43" t="s">
        <v>7</v>
      </c>
      <c r="P24" s="43" t="s">
        <v>17</v>
      </c>
      <c r="Q24" s="43" t="s">
        <v>23</v>
      </c>
      <c r="R24" s="43" t="s">
        <v>2</v>
      </c>
      <c r="S24" s="43" t="s">
        <v>6</v>
      </c>
      <c r="T24" s="45" t="s">
        <v>8</v>
      </c>
      <c r="U24" s="96" t="s">
        <v>5</v>
      </c>
      <c r="V24" s="42" t="s">
        <v>147</v>
      </c>
      <c r="W24" s="45" t="s">
        <v>25</v>
      </c>
    </row>
    <row r="25" spans="1:23" s="60" customFormat="1" ht="45" customHeight="1">
      <c r="A25" s="52" t="s">
        <v>116</v>
      </c>
      <c r="B25" s="92" t="s">
        <v>75</v>
      </c>
      <c r="C25" s="53" t="s">
        <v>113</v>
      </c>
      <c r="D25" s="92" t="s">
        <v>145</v>
      </c>
      <c r="E25" s="93" t="s">
        <v>107</v>
      </c>
      <c r="F25" s="94">
        <v>135</v>
      </c>
      <c r="G25" s="94">
        <v>0</v>
      </c>
      <c r="H25" s="94">
        <v>135</v>
      </c>
      <c r="I25" s="94">
        <v>0</v>
      </c>
      <c r="J25" s="94">
        <v>122</v>
      </c>
      <c r="K25" s="94">
        <v>0</v>
      </c>
      <c r="L25" s="94">
        <v>0</v>
      </c>
      <c r="M25" s="94">
        <v>0</v>
      </c>
      <c r="N25" s="94" t="s">
        <v>117</v>
      </c>
      <c r="O25" s="74">
        <v>1216390</v>
      </c>
      <c r="P25" s="94" t="s">
        <v>3</v>
      </c>
      <c r="Q25" s="94" t="s">
        <v>3</v>
      </c>
      <c r="R25" s="94" t="s">
        <v>26</v>
      </c>
      <c r="S25" s="95">
        <v>60</v>
      </c>
      <c r="T25" s="74">
        <v>729834</v>
      </c>
      <c r="U25" s="75">
        <v>17</v>
      </c>
      <c r="V25" s="61">
        <v>60</v>
      </c>
      <c r="W25" s="62">
        <v>729834</v>
      </c>
    </row>
    <row r="26" spans="1:23" s="21" customFormat="1" ht="45" customHeight="1">
      <c r="A26" s="17" t="s">
        <v>65</v>
      </c>
      <c r="B26" s="41" t="s">
        <v>81</v>
      </c>
      <c r="C26" s="18" t="s">
        <v>127</v>
      </c>
      <c r="D26" s="41" t="s">
        <v>128</v>
      </c>
      <c r="E26" s="19" t="s">
        <v>129</v>
      </c>
      <c r="F26" s="20">
        <v>630</v>
      </c>
      <c r="G26" s="20">
        <v>630</v>
      </c>
      <c r="H26" s="20">
        <v>0</v>
      </c>
      <c r="I26" s="20">
        <v>10551</v>
      </c>
      <c r="J26" s="20">
        <v>0</v>
      </c>
      <c r="K26" s="20">
        <v>1</v>
      </c>
      <c r="L26" s="20">
        <v>0</v>
      </c>
      <c r="M26" s="20">
        <v>0</v>
      </c>
      <c r="N26" s="19" t="s">
        <v>26</v>
      </c>
      <c r="O26" s="76">
        <v>32465000</v>
      </c>
      <c r="P26" s="19" t="s">
        <v>3</v>
      </c>
      <c r="Q26" s="19" t="s">
        <v>3</v>
      </c>
      <c r="R26" s="83" t="s">
        <v>100</v>
      </c>
      <c r="S26" s="77">
        <v>15</v>
      </c>
      <c r="T26" s="76">
        <v>4869750</v>
      </c>
      <c r="U26" s="78">
        <v>21</v>
      </c>
      <c r="V26" s="54">
        <v>15</v>
      </c>
      <c r="W26" s="55">
        <v>4869750</v>
      </c>
    </row>
    <row r="27" spans="1:23" s="21" customFormat="1" ht="45" customHeight="1">
      <c r="A27" s="17" t="s">
        <v>66</v>
      </c>
      <c r="B27" s="41" t="s">
        <v>82</v>
      </c>
      <c r="C27" s="18" t="s">
        <v>133</v>
      </c>
      <c r="D27" s="41" t="s">
        <v>95</v>
      </c>
      <c r="E27" s="19" t="s">
        <v>134</v>
      </c>
      <c r="F27" s="20">
        <v>187</v>
      </c>
      <c r="G27" s="20">
        <v>187</v>
      </c>
      <c r="H27" s="20">
        <v>0</v>
      </c>
      <c r="I27" s="20">
        <v>2085</v>
      </c>
      <c r="J27" s="20">
        <v>0</v>
      </c>
      <c r="K27" s="20">
        <v>0</v>
      </c>
      <c r="L27" s="20">
        <v>0</v>
      </c>
      <c r="M27" s="20">
        <v>0</v>
      </c>
      <c r="N27" s="19" t="s">
        <v>149</v>
      </c>
      <c r="O27" s="76">
        <v>12024928</v>
      </c>
      <c r="P27" s="19" t="s">
        <v>3</v>
      </c>
      <c r="Q27" s="19" t="s">
        <v>3</v>
      </c>
      <c r="R27" s="83" t="s">
        <v>101</v>
      </c>
      <c r="S27" s="77">
        <v>3.47</v>
      </c>
      <c r="T27" s="76">
        <v>417688</v>
      </c>
      <c r="U27" s="78">
        <v>22</v>
      </c>
      <c r="V27" s="56">
        <v>3.47</v>
      </c>
      <c r="W27" s="57">
        <v>417688</v>
      </c>
    </row>
    <row r="28" spans="1:23" s="21" customFormat="1" ht="45" customHeight="1">
      <c r="A28" s="17" t="s">
        <v>67</v>
      </c>
      <c r="B28" s="41" t="s">
        <v>83</v>
      </c>
      <c r="C28" s="18" t="s">
        <v>135</v>
      </c>
      <c r="D28" s="41" t="s">
        <v>96</v>
      </c>
      <c r="E28" s="19" t="s">
        <v>119</v>
      </c>
      <c r="F28" s="20">
        <v>300</v>
      </c>
      <c r="G28" s="20">
        <v>300</v>
      </c>
      <c r="H28" s="20">
        <v>0</v>
      </c>
      <c r="I28" s="20">
        <v>3531</v>
      </c>
      <c r="J28" s="20">
        <v>0</v>
      </c>
      <c r="K28" s="20">
        <v>1</v>
      </c>
      <c r="L28" s="20">
        <v>0</v>
      </c>
      <c r="M28" s="20">
        <v>0</v>
      </c>
      <c r="N28" s="19" t="s">
        <v>150</v>
      </c>
      <c r="O28" s="76">
        <v>27670007</v>
      </c>
      <c r="P28" s="19" t="s">
        <v>3</v>
      </c>
      <c r="Q28" s="19" t="s">
        <v>3</v>
      </c>
      <c r="R28" s="83" t="s">
        <v>101</v>
      </c>
      <c r="S28" s="77">
        <v>8.52</v>
      </c>
      <c r="T28" s="76">
        <v>2358547</v>
      </c>
      <c r="U28" s="78">
        <v>24</v>
      </c>
      <c r="V28" s="56">
        <v>8.52</v>
      </c>
      <c r="W28" s="57">
        <v>2358547</v>
      </c>
    </row>
    <row r="29" spans="1:23" s="21" customFormat="1" ht="45" customHeight="1">
      <c r="A29" s="17" t="s">
        <v>68</v>
      </c>
      <c r="B29" s="41" t="s">
        <v>84</v>
      </c>
      <c r="C29" s="18" t="s">
        <v>136</v>
      </c>
      <c r="D29" s="41" t="s">
        <v>137</v>
      </c>
      <c r="E29" s="19" t="s">
        <v>119</v>
      </c>
      <c r="F29" s="20">
        <v>200</v>
      </c>
      <c r="G29" s="20">
        <v>200</v>
      </c>
      <c r="H29" s="20">
        <v>0</v>
      </c>
      <c r="I29" s="20">
        <v>2690</v>
      </c>
      <c r="J29" s="20">
        <v>0</v>
      </c>
      <c r="K29" s="20">
        <v>1</v>
      </c>
      <c r="L29" s="20">
        <v>0</v>
      </c>
      <c r="M29" s="20">
        <v>0</v>
      </c>
      <c r="N29" s="19" t="s">
        <v>138</v>
      </c>
      <c r="O29" s="76">
        <v>19311810</v>
      </c>
      <c r="P29" s="19" t="s">
        <v>3</v>
      </c>
      <c r="Q29" s="19" t="s">
        <v>3</v>
      </c>
      <c r="R29" s="83" t="s">
        <v>101</v>
      </c>
      <c r="S29" s="77">
        <v>6.06</v>
      </c>
      <c r="T29" s="76">
        <v>1170986</v>
      </c>
      <c r="U29" s="78">
        <v>21</v>
      </c>
      <c r="V29" s="56">
        <v>6.06</v>
      </c>
      <c r="W29" s="57">
        <v>1170986</v>
      </c>
    </row>
    <row r="30" spans="1:23" s="21" customFormat="1" ht="45" customHeight="1">
      <c r="A30" s="17" t="s">
        <v>69</v>
      </c>
      <c r="B30" s="41" t="s">
        <v>85</v>
      </c>
      <c r="C30" s="18" t="s">
        <v>146</v>
      </c>
      <c r="D30" s="41" t="s">
        <v>97</v>
      </c>
      <c r="E30" s="19" t="s">
        <v>140</v>
      </c>
      <c r="F30" s="20">
        <v>500</v>
      </c>
      <c r="G30" s="20">
        <v>500</v>
      </c>
      <c r="H30" s="20">
        <v>0</v>
      </c>
      <c r="I30" s="20">
        <v>7883</v>
      </c>
      <c r="J30" s="20">
        <v>0</v>
      </c>
      <c r="K30" s="20">
        <v>1</v>
      </c>
      <c r="L30" s="20">
        <v>0</v>
      </c>
      <c r="M30" s="20">
        <v>0</v>
      </c>
      <c r="N30" s="19" t="s">
        <v>139</v>
      </c>
      <c r="O30" s="76">
        <v>40329467</v>
      </c>
      <c r="P30" s="19" t="s">
        <v>3</v>
      </c>
      <c r="Q30" s="19" t="s">
        <v>3</v>
      </c>
      <c r="R30" s="83" t="s">
        <v>101</v>
      </c>
      <c r="S30" s="77">
        <v>17.31</v>
      </c>
      <c r="T30" s="76">
        <v>6980000</v>
      </c>
      <c r="U30" s="78">
        <v>23</v>
      </c>
      <c r="V30" s="56">
        <v>17.31</v>
      </c>
      <c r="W30" s="57">
        <v>6980000</v>
      </c>
    </row>
    <row r="31" spans="1:23" s="21" customFormat="1" ht="45" customHeight="1">
      <c r="A31" s="17" t="s">
        <v>70</v>
      </c>
      <c r="B31" s="41" t="s">
        <v>27</v>
      </c>
      <c r="C31" s="18" t="s">
        <v>141</v>
      </c>
      <c r="D31" s="41" t="s">
        <v>142</v>
      </c>
      <c r="E31" s="19" t="s">
        <v>119</v>
      </c>
      <c r="F31" s="20">
        <v>265</v>
      </c>
      <c r="G31" s="20">
        <v>265</v>
      </c>
      <c r="H31" s="20">
        <v>0</v>
      </c>
      <c r="I31" s="20">
        <v>3150</v>
      </c>
      <c r="J31" s="20">
        <v>0</v>
      </c>
      <c r="K31" s="20">
        <v>0</v>
      </c>
      <c r="L31" s="20">
        <v>0</v>
      </c>
      <c r="M31" s="20">
        <v>0</v>
      </c>
      <c r="N31" s="19" t="s">
        <v>150</v>
      </c>
      <c r="O31" s="76">
        <v>20167564</v>
      </c>
      <c r="P31" s="19" t="s">
        <v>3</v>
      </c>
      <c r="Q31" s="19" t="s">
        <v>3</v>
      </c>
      <c r="R31" s="83" t="s">
        <v>101</v>
      </c>
      <c r="S31" s="77">
        <v>4.22</v>
      </c>
      <c r="T31" s="76">
        <v>851479</v>
      </c>
      <c r="U31" s="78">
        <v>23</v>
      </c>
      <c r="V31" s="56">
        <v>4.22</v>
      </c>
      <c r="W31" s="57">
        <v>851479</v>
      </c>
    </row>
    <row r="32" spans="1:23" s="21" customFormat="1" ht="45" customHeight="1">
      <c r="A32" s="17" t="s">
        <v>71</v>
      </c>
      <c r="B32" s="41" t="s">
        <v>86</v>
      </c>
      <c r="C32" s="18" t="s">
        <v>143</v>
      </c>
      <c r="D32" s="41" t="s">
        <v>98</v>
      </c>
      <c r="E32" s="19" t="s">
        <v>105</v>
      </c>
      <c r="F32" s="20">
        <v>780</v>
      </c>
      <c r="G32" s="20">
        <v>780</v>
      </c>
      <c r="H32" s="20">
        <v>0</v>
      </c>
      <c r="I32" s="20">
        <v>9034</v>
      </c>
      <c r="J32" s="20">
        <v>0</v>
      </c>
      <c r="K32" s="20">
        <v>1</v>
      </c>
      <c r="L32" s="20">
        <v>0</v>
      </c>
      <c r="M32" s="20">
        <v>0</v>
      </c>
      <c r="N32" s="19" t="s">
        <v>144</v>
      </c>
      <c r="O32" s="76">
        <v>92010482</v>
      </c>
      <c r="P32" s="19" t="s">
        <v>3</v>
      </c>
      <c r="Q32" s="19" t="s">
        <v>3</v>
      </c>
      <c r="R32" s="83" t="s">
        <v>101</v>
      </c>
      <c r="S32" s="77">
        <v>5.17</v>
      </c>
      <c r="T32" s="76">
        <v>4753691</v>
      </c>
      <c r="U32" s="78">
        <v>24</v>
      </c>
      <c r="V32" s="56">
        <v>5.17</v>
      </c>
      <c r="W32" s="57">
        <v>4753691</v>
      </c>
    </row>
    <row r="33" spans="1:23" s="21" customFormat="1" ht="45" customHeight="1" thickBot="1">
      <c r="A33" s="102" t="s">
        <v>72</v>
      </c>
      <c r="B33" s="103" t="s">
        <v>87</v>
      </c>
      <c r="C33" s="104" t="s">
        <v>130</v>
      </c>
      <c r="D33" s="103" t="s">
        <v>99</v>
      </c>
      <c r="E33" s="105" t="s">
        <v>131</v>
      </c>
      <c r="F33" s="106">
        <v>210</v>
      </c>
      <c r="G33" s="106">
        <v>210</v>
      </c>
      <c r="H33" s="106">
        <v>0</v>
      </c>
      <c r="I33" s="106">
        <v>1839</v>
      </c>
      <c r="J33" s="106">
        <v>0</v>
      </c>
      <c r="K33" s="106">
        <v>0</v>
      </c>
      <c r="L33" s="106">
        <v>0</v>
      </c>
      <c r="M33" s="106">
        <v>0</v>
      </c>
      <c r="N33" s="22" t="s">
        <v>132</v>
      </c>
      <c r="O33" s="89">
        <v>6262626</v>
      </c>
      <c r="P33" s="22" t="s">
        <v>3</v>
      </c>
      <c r="Q33" s="22" t="s">
        <v>3</v>
      </c>
      <c r="R33" s="90" t="s">
        <v>26</v>
      </c>
      <c r="S33" s="91">
        <v>75</v>
      </c>
      <c r="T33" s="89">
        <v>4696695</v>
      </c>
      <c r="U33" s="87">
        <v>22</v>
      </c>
      <c r="V33" s="58">
        <v>75</v>
      </c>
      <c r="W33" s="59">
        <v>4696695</v>
      </c>
    </row>
    <row r="34" spans="1:23" s="27" customFormat="1" ht="30" customHeight="1" thickBot="1">
      <c r="A34" s="121" t="s">
        <v>48</v>
      </c>
      <c r="B34" s="122"/>
      <c r="C34" s="122"/>
      <c r="D34" s="122"/>
      <c r="E34" s="122"/>
      <c r="F34" s="107">
        <f aca="true" t="shared" si="1" ref="F34:M34">SUM(F25:F33)</f>
        <v>3207</v>
      </c>
      <c r="G34" s="107">
        <f t="shared" si="1"/>
        <v>3072</v>
      </c>
      <c r="H34" s="107">
        <f t="shared" si="1"/>
        <v>135</v>
      </c>
      <c r="I34" s="107">
        <f t="shared" si="1"/>
        <v>40763</v>
      </c>
      <c r="J34" s="107">
        <f t="shared" si="1"/>
        <v>122</v>
      </c>
      <c r="K34" s="107">
        <f t="shared" si="1"/>
        <v>5</v>
      </c>
      <c r="L34" s="107">
        <f t="shared" si="1"/>
        <v>0</v>
      </c>
      <c r="M34" s="108">
        <f t="shared" si="1"/>
        <v>0</v>
      </c>
      <c r="N34" s="24"/>
      <c r="O34" s="88">
        <f>SUM(O25:O33)</f>
        <v>251458274</v>
      </c>
      <c r="P34" s="24"/>
      <c r="Q34" s="24"/>
      <c r="R34" s="23"/>
      <c r="S34" s="23"/>
      <c r="T34" s="88">
        <f>SUM(T25:T33)</f>
        <v>26828670</v>
      </c>
      <c r="U34" s="68"/>
      <c r="V34" s="25"/>
      <c r="W34" s="26">
        <f>SUM(W25:W33)</f>
        <v>26828670</v>
      </c>
    </row>
    <row r="35" spans="1:23" s="2" customFormat="1" ht="19.5" customHeight="1" thickBot="1">
      <c r="A35" s="15"/>
      <c r="B35" s="31"/>
      <c r="C35" s="31"/>
      <c r="D35" s="31"/>
      <c r="E35" s="32"/>
      <c r="F35" s="32"/>
      <c r="G35" s="33"/>
      <c r="H35" s="33"/>
      <c r="I35" s="33"/>
      <c r="J35" s="33"/>
      <c r="K35" s="33"/>
      <c r="L35" s="33"/>
      <c r="M35" s="33"/>
      <c r="N35" s="35"/>
      <c r="O35" s="34"/>
      <c r="P35" s="36"/>
      <c r="R35" s="32"/>
      <c r="S35" s="37"/>
      <c r="T35" s="71"/>
      <c r="U35" s="69"/>
      <c r="V35" s="38"/>
      <c r="W35" s="66"/>
    </row>
    <row r="36" spans="1:23" s="46" customFormat="1" ht="30" customHeight="1" thickBot="1">
      <c r="A36" s="119" t="s">
        <v>148</v>
      </c>
      <c r="B36" s="120"/>
      <c r="E36" s="47"/>
      <c r="F36" s="98">
        <f aca="true" t="shared" si="2" ref="F36:M36">SUM(F34,F19)</f>
        <v>6883</v>
      </c>
      <c r="G36" s="99">
        <f t="shared" si="2"/>
        <v>3426</v>
      </c>
      <c r="H36" s="99">
        <f t="shared" si="2"/>
        <v>1474</v>
      </c>
      <c r="I36" s="99">
        <f t="shared" si="2"/>
        <v>44818.5</v>
      </c>
      <c r="J36" s="99">
        <f t="shared" si="2"/>
        <v>6123</v>
      </c>
      <c r="K36" s="99">
        <f t="shared" si="2"/>
        <v>14</v>
      </c>
      <c r="L36" s="99">
        <f t="shared" si="2"/>
        <v>2</v>
      </c>
      <c r="M36" s="100">
        <f t="shared" si="2"/>
        <v>1</v>
      </c>
      <c r="N36" s="48"/>
      <c r="O36" s="101">
        <f>SUM(O34,O19)</f>
        <v>292997041</v>
      </c>
      <c r="P36" s="48"/>
      <c r="Q36" s="48"/>
      <c r="R36" s="48"/>
      <c r="S36" s="48"/>
      <c r="T36" s="101">
        <f>SUM(T34,T19)</f>
        <v>51967455</v>
      </c>
      <c r="U36" s="48"/>
      <c r="V36" s="48"/>
      <c r="W36" s="49">
        <f>SUM(W34,W19)</f>
        <v>49000000</v>
      </c>
    </row>
    <row r="37" spans="1:22" s="8" customFormat="1" ht="19.5" customHeight="1">
      <c r="A37" s="9"/>
      <c r="B37" s="16"/>
      <c r="E37" s="9"/>
      <c r="F37" s="9"/>
      <c r="G37" s="9"/>
      <c r="H37" s="9"/>
      <c r="I37" s="9"/>
      <c r="J37" s="9"/>
      <c r="K37" s="9"/>
      <c r="L37" s="9"/>
      <c r="M37" s="9"/>
      <c r="N37" s="10"/>
      <c r="O37" s="28"/>
      <c r="P37" s="11"/>
      <c r="Q37" s="11"/>
      <c r="R37" s="9"/>
      <c r="S37" s="37"/>
      <c r="T37" s="72"/>
      <c r="V37" s="12"/>
    </row>
    <row r="38" spans="1:22" s="8" customFormat="1" ht="19.5" customHeight="1">
      <c r="A38" s="9"/>
      <c r="B38" s="16"/>
      <c r="E38" s="9"/>
      <c r="F38" s="9"/>
      <c r="G38" s="9"/>
      <c r="H38" s="9"/>
      <c r="I38" s="9"/>
      <c r="J38" s="9"/>
      <c r="K38" s="9"/>
      <c r="L38" s="9"/>
      <c r="M38" s="9"/>
      <c r="N38" s="10"/>
      <c r="O38" s="28"/>
      <c r="P38" s="11"/>
      <c r="Q38" s="11"/>
      <c r="R38" s="9"/>
      <c r="S38" s="40"/>
      <c r="T38" s="72"/>
      <c r="V38" s="12"/>
    </row>
  </sheetData>
  <sheetProtection/>
  <mergeCells count="11">
    <mergeCell ref="I23:J23"/>
    <mergeCell ref="K23:M23"/>
    <mergeCell ref="A36:B36"/>
    <mergeCell ref="A19:E19"/>
    <mergeCell ref="G3:M3"/>
    <mergeCell ref="G4:H4"/>
    <mergeCell ref="I4:J4"/>
    <mergeCell ref="K4:M4"/>
    <mergeCell ref="A34:E34"/>
    <mergeCell ref="G22:M22"/>
    <mergeCell ref="G23:H23"/>
  </mergeCells>
  <printOptions/>
  <pageMargins left="0.1968503937007874" right="0.1968503937007874" top="0.5905511811023623" bottom="0.5905511811023623" header="0.5118110236220472" footer="0.5118110236220472"/>
  <pageSetup fitToHeight="2" fitToWidth="1" horizontalDpi="600" verticalDpi="600" orientation="landscape" paperSize="9" scale="67" r:id="rId1"/>
  <rowBreaks count="1" manualBreakCount="1">
    <brk id="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Pospíchalová Petra</cp:lastModifiedBy>
  <cp:lastPrinted>2015-03-12T10:53:22Z</cp:lastPrinted>
  <dcterms:created xsi:type="dcterms:W3CDTF">2002-05-30T07:20:59Z</dcterms:created>
  <dcterms:modified xsi:type="dcterms:W3CDTF">2015-03-12T10:53:30Z</dcterms:modified>
  <cp:category/>
  <cp:version/>
  <cp:contentType/>
  <cp:contentStatus/>
</cp:coreProperties>
</file>