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6" windowHeight="12504" activeTab="0"/>
  </bookViews>
  <sheets>
    <sheet name="ZK-02-2015-05, př. 1  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<sst xmlns="http://schemas.openxmlformats.org/spreadsheetml/2006/main" count="100" uniqueCount="64">
  <si>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Finanční zajištění</t>
  </si>
  <si>
    <t>dotace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</si>
  <si>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</si>
  <si>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</si>
  <si>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</si>
  <si>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</si>
  <si>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</si>
  <si>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</si>
  <si>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</si>
  <si>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Velké Meziříčí</t>
  </si>
  <si>
    <t xml:space="preserve">Počet stran: 1 </t>
  </si>
  <si>
    <t>MKDS - městský kamerový dohlížecí systém</t>
  </si>
  <si>
    <t>v %</t>
  </si>
  <si>
    <t>ID</t>
  </si>
  <si>
    <t>1 tis. ob.</t>
  </si>
  <si>
    <t>IČO</t>
  </si>
  <si>
    <t>Žadatel (obec)</t>
  </si>
  <si>
    <t>Hodnocení projektů</t>
  </si>
  <si>
    <t>Nové Město na Mor.</t>
  </si>
  <si>
    <t>Popis projektu</t>
  </si>
  <si>
    <t>Třebíč</t>
  </si>
  <si>
    <t>Jaroměřice nad Rok.</t>
  </si>
  <si>
    <t>Rozšíření MKDS</t>
  </si>
  <si>
    <t>Havlíčkův Brod</t>
  </si>
  <si>
    <t>Vysočina</t>
  </si>
  <si>
    <t xml:space="preserve">Chotěboř </t>
  </si>
  <si>
    <t>Program prevence kriminality Kraje Vysočina na rok  2015 - evidence žádostí obcí</t>
  </si>
  <si>
    <t>ZZ01129.0001</t>
  </si>
  <si>
    <t>ZZ01129.0002</t>
  </si>
  <si>
    <t>ZZ01129.0003</t>
  </si>
  <si>
    <t>ZZ01129.0004</t>
  </si>
  <si>
    <t>ZZ01129.0005</t>
  </si>
  <si>
    <t>ZZ01129.0006</t>
  </si>
  <si>
    <t>ZZ01129.0007</t>
  </si>
  <si>
    <t>ZZ01129.0008</t>
  </si>
  <si>
    <t>ZZ01129.0009</t>
  </si>
  <si>
    <t>ZZ01129.0010</t>
  </si>
  <si>
    <t>ZZ01129.0011</t>
  </si>
  <si>
    <t>ZZ01129.0012</t>
  </si>
  <si>
    <t>ZZ01129.0013</t>
  </si>
  <si>
    <t>ZZ01129.0014</t>
  </si>
  <si>
    <t>TČ</t>
  </si>
  <si>
    <t>Rizikovost</t>
  </si>
  <si>
    <t>SVL</t>
  </si>
  <si>
    <t>Přestupky</t>
  </si>
  <si>
    <t>dle MVČR</t>
  </si>
  <si>
    <t>SeniorAkademie</t>
  </si>
  <si>
    <t>Právo na každý den</t>
  </si>
  <si>
    <t>Pelhřimov</t>
  </si>
  <si>
    <t>Podpora finanční gramotnosti obyvatel</t>
  </si>
  <si>
    <t>Rozšíření MKDS o 2 mobilní kamery</t>
  </si>
  <si>
    <t xml:space="preserve">Rozšíření MKDS </t>
  </si>
  <si>
    <t>Moravské Budějovice</t>
  </si>
  <si>
    <t>Zvyšování finanční gramotnosti v SVL</t>
  </si>
  <si>
    <t>Bystřice nad Pern.</t>
  </si>
  <si>
    <t>Bezpečně venku i na síti</t>
  </si>
  <si>
    <t>SVL - sociálně vyloučená lokalita</t>
  </si>
  <si>
    <t>ne</t>
  </si>
  <si>
    <t>ano</t>
  </si>
  <si>
    <t>Rizikovost - zahrnuje nezaměstnanost, dávky sociální péče závislé na příjmu a kriminalitu.</t>
  </si>
  <si>
    <t>V Kraji Vysočina je rizikovým okresem (míra rizikovosti vyšší než index ČR) Třebíč.</t>
  </si>
  <si>
    <t>Přestupky na 1000 obyvatel za Kraj Vysočina - 18,4</t>
  </si>
  <si>
    <t>Trestná činnost na 1000 obyvatel za Kraj Vysočina - 15,9</t>
  </si>
  <si>
    <t>ZK-02-2015-05,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</si>
</sst>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  <numFmt numFmtId="171" formatCode="0.E+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0" xfId="0" applyAlignment="1">
      <alignment/>
    </xf>
    <xf numFmtId="43" fontId="0" fillId="0" borderId="0" xfId="34" applyFont="1" applyAlignment="1">
      <alignment/>
    </xf>
    <xf numFmtId="3" fontId="0" fillId="0" borderId="22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A30" sqref="A30:E30"/>
    </sheetView>
  </sheetViews>
  <sheetFormatPr defaultColWidth="9.00390625" defaultRowHeight="12.75"/>
  <cols>
    <col min="1" max="1" width="13.125" style="0" customWidth="1"/>
    <col min="2" max="2" width="18.375" style="0" customWidth="1"/>
    <col min="3" max="3" width="7.375" style="0" customWidth="1"/>
    <col min="4" max="4" width="32.00390625" style="0" customWidth="1"/>
    <col min="5" max="5" width="7.50390625" style="0" customWidth="1"/>
    <col min="6" max="6" width="8.625" style="0" customWidth="1"/>
    <col min="7" max="7" width="4.625" style="0" customWidth="1"/>
    <col min="8" max="8" width="9.375" style="0" customWidth="1"/>
    <col min="9" max="9" width="9.00390625" style="0" customWidth="1"/>
    <col min="10" max="10" width="10.125" style="0" customWidth="1"/>
    <col min="11" max="11" width="8.50390625" style="0" customWidth="1"/>
    <col min="12" max="12" width="4.50390625" style="0" customWidth="1"/>
    <col min="13" max="13" width="9.125" style="0" hidden="1" customWidth="1"/>
    <col min="14" max="14" width="10.50390625" style="0" customWidth="1"/>
    <col min="15" max="15" width="9.00390625" style="0" customWidth="1"/>
  </cols>
  <sheetData>
    <row r="1" spans="10:12" ht="12.75">
      <c r="J1" s="79" t="s">
        <v>63</v>
      </c>
      <c r="K1" s="77"/>
      <c r="L1" s="77"/>
    </row>
    <row r="2" spans="10:12" ht="12.75">
      <c r="J2" s="79" t="s">
        <v>10</v>
      </c>
      <c r="K2" s="77"/>
      <c r="L2" s="77"/>
    </row>
    <row r="3" spans="1:9" ht="13.5" thickBot="1">
      <c r="A3" s="80" t="s">
        <v>26</v>
      </c>
      <c r="B3" s="75"/>
      <c r="C3" s="75"/>
      <c r="D3" s="75"/>
      <c r="E3" s="75"/>
      <c r="F3" s="75"/>
      <c r="G3" s="75"/>
      <c r="H3" s="75"/>
      <c r="I3" s="75"/>
    </row>
    <row r="4" spans="1:15" ht="12.75">
      <c r="A4" s="29"/>
      <c r="B4" s="41"/>
      <c r="C4" s="8"/>
      <c r="D4" s="18"/>
      <c r="E4" s="81" t="s">
        <v>17</v>
      </c>
      <c r="F4" s="82"/>
      <c r="G4" s="82"/>
      <c r="H4" s="82"/>
      <c r="I4" s="81" t="s">
        <v>0</v>
      </c>
      <c r="J4" s="82"/>
      <c r="K4" s="82"/>
      <c r="L4" s="83"/>
      <c r="N4" s="1"/>
      <c r="O4" s="1"/>
    </row>
    <row r="5" spans="1:15" ht="12.75">
      <c r="A5" s="30" t="s">
        <v>13</v>
      </c>
      <c r="B5" s="1" t="s">
        <v>16</v>
      </c>
      <c r="C5" s="6" t="s">
        <v>15</v>
      </c>
      <c r="D5" s="19" t="s">
        <v>19</v>
      </c>
      <c r="E5" s="53" t="s">
        <v>41</v>
      </c>
      <c r="F5" s="5" t="s">
        <v>42</v>
      </c>
      <c r="G5" s="4"/>
      <c r="H5" s="71" t="s">
        <v>44</v>
      </c>
      <c r="I5" s="73" t="s">
        <v>3</v>
      </c>
      <c r="J5" s="4" t="s">
        <v>4</v>
      </c>
      <c r="K5" s="84" t="s">
        <v>5</v>
      </c>
      <c r="L5" s="85"/>
      <c r="N5" s="38"/>
      <c r="O5" s="1"/>
    </row>
    <row r="6" spans="1:15" ht="13.5" thickBot="1">
      <c r="A6" s="30"/>
      <c r="B6" s="42"/>
      <c r="C6" s="9"/>
      <c r="D6" s="20"/>
      <c r="E6" s="54" t="s">
        <v>14</v>
      </c>
      <c r="F6" s="10" t="s">
        <v>45</v>
      </c>
      <c r="G6" s="11" t="s">
        <v>43</v>
      </c>
      <c r="H6" s="72" t="s">
        <v>14</v>
      </c>
      <c r="I6" s="74" t="s">
        <v>2</v>
      </c>
      <c r="J6" s="12" t="s">
        <v>1</v>
      </c>
      <c r="K6" s="13" t="s">
        <v>6</v>
      </c>
      <c r="L6" s="14" t="s">
        <v>12</v>
      </c>
      <c r="N6" s="38"/>
      <c r="O6" s="1"/>
    </row>
    <row r="7" spans="1:15" ht="12.75">
      <c r="A7" s="31" t="s">
        <v>27</v>
      </c>
      <c r="B7" s="43" t="s">
        <v>25</v>
      </c>
      <c r="C7" s="61">
        <v>267538</v>
      </c>
      <c r="D7" s="21" t="s">
        <v>22</v>
      </c>
      <c r="E7" s="63">
        <v>15.1</v>
      </c>
      <c r="F7" s="33" t="s">
        <v>57</v>
      </c>
      <c r="G7" s="33" t="s">
        <v>58</v>
      </c>
      <c r="H7" s="67">
        <v>33.7</v>
      </c>
      <c r="I7" s="32">
        <f>J7+K7</f>
        <v>180900</v>
      </c>
      <c r="J7" s="34">
        <v>119394</v>
      </c>
      <c r="K7" s="35">
        <v>61506</v>
      </c>
      <c r="L7" s="36">
        <f>K7*100/I7</f>
        <v>34</v>
      </c>
      <c r="N7" s="39"/>
      <c r="O7" s="40"/>
    </row>
    <row r="8" spans="1:15" ht="12.75">
      <c r="A8" s="31" t="s">
        <v>28</v>
      </c>
      <c r="B8" s="44" t="s">
        <v>25</v>
      </c>
      <c r="C8" s="62">
        <v>267538</v>
      </c>
      <c r="D8" s="22" t="s">
        <v>46</v>
      </c>
      <c r="E8" s="64">
        <v>15.1</v>
      </c>
      <c r="F8" s="2" t="s">
        <v>57</v>
      </c>
      <c r="G8" s="55" t="s">
        <v>58</v>
      </c>
      <c r="H8" s="68">
        <v>33.7</v>
      </c>
      <c r="I8" s="25">
        <f>J8+K8</f>
        <v>67000</v>
      </c>
      <c r="J8" s="28">
        <v>46900</v>
      </c>
      <c r="K8" s="3">
        <v>20100</v>
      </c>
      <c r="L8" s="26">
        <f aca="true" t="shared" si="0" ref="L8:L20">K8*100/I8</f>
        <v>30</v>
      </c>
      <c r="N8" s="39"/>
      <c r="O8" s="40"/>
    </row>
    <row r="9" spans="1:15" ht="12.75">
      <c r="A9" s="31" t="s">
        <v>29</v>
      </c>
      <c r="B9" s="44" t="s">
        <v>25</v>
      </c>
      <c r="C9" s="62">
        <v>267538</v>
      </c>
      <c r="D9" s="22" t="s">
        <v>47</v>
      </c>
      <c r="E9" s="64">
        <v>15.1</v>
      </c>
      <c r="F9" s="2" t="s">
        <v>57</v>
      </c>
      <c r="G9" s="55" t="s">
        <v>58</v>
      </c>
      <c r="H9" s="68">
        <v>33.7</v>
      </c>
      <c r="I9" s="25">
        <f aca="true" t="shared" si="1" ref="I9:I20">J9+K9</f>
        <v>47000</v>
      </c>
      <c r="J9" s="28">
        <v>32900</v>
      </c>
      <c r="K9" s="3">
        <v>14100</v>
      </c>
      <c r="L9" s="26">
        <f t="shared" si="0"/>
        <v>30</v>
      </c>
      <c r="N9" s="39"/>
      <c r="O9" s="40"/>
    </row>
    <row r="10" spans="1:15" ht="12.75">
      <c r="A10" s="31" t="s">
        <v>30</v>
      </c>
      <c r="B10" s="44" t="s">
        <v>48</v>
      </c>
      <c r="C10" s="62">
        <v>248801</v>
      </c>
      <c r="D10" s="22" t="s">
        <v>49</v>
      </c>
      <c r="E10" s="64">
        <v>19.8</v>
      </c>
      <c r="F10" s="2" t="s">
        <v>57</v>
      </c>
      <c r="G10" s="55" t="s">
        <v>57</v>
      </c>
      <c r="H10" s="68">
        <v>33.8</v>
      </c>
      <c r="I10" s="25">
        <f t="shared" si="1"/>
        <v>66500</v>
      </c>
      <c r="J10" s="28">
        <v>53200</v>
      </c>
      <c r="K10" s="3">
        <v>13300</v>
      </c>
      <c r="L10" s="26">
        <f t="shared" si="0"/>
        <v>20</v>
      </c>
      <c r="N10" s="40"/>
      <c r="O10" s="40"/>
    </row>
    <row r="11" spans="1:15" ht="12.75">
      <c r="A11" s="31" t="s">
        <v>31</v>
      </c>
      <c r="B11" s="44" t="s">
        <v>18</v>
      </c>
      <c r="C11" s="62">
        <v>294900</v>
      </c>
      <c r="D11" s="22" t="s">
        <v>50</v>
      </c>
      <c r="E11" s="64">
        <v>8.3</v>
      </c>
      <c r="F11" s="2" t="s">
        <v>57</v>
      </c>
      <c r="G11" s="55" t="s">
        <v>57</v>
      </c>
      <c r="H11" s="68">
        <v>35.2</v>
      </c>
      <c r="I11" s="25">
        <f t="shared" si="1"/>
        <v>194000</v>
      </c>
      <c r="J11" s="28">
        <v>174600</v>
      </c>
      <c r="K11" s="3">
        <v>19400</v>
      </c>
      <c r="L11" s="26">
        <f t="shared" si="0"/>
        <v>10</v>
      </c>
      <c r="N11" s="40"/>
      <c r="O11" s="40"/>
    </row>
    <row r="12" spans="1:15" ht="12.75">
      <c r="A12" s="31" t="s">
        <v>32</v>
      </c>
      <c r="B12" s="44" t="s">
        <v>9</v>
      </c>
      <c r="C12" s="62">
        <v>295671</v>
      </c>
      <c r="D12" s="22" t="s">
        <v>51</v>
      </c>
      <c r="E12" s="64">
        <v>18.2</v>
      </c>
      <c r="F12" s="2" t="s">
        <v>57</v>
      </c>
      <c r="G12" s="55" t="s">
        <v>57</v>
      </c>
      <c r="H12" s="69">
        <v>76.6</v>
      </c>
      <c r="I12" s="25">
        <f t="shared" si="1"/>
        <v>223001</v>
      </c>
      <c r="J12" s="28">
        <v>200000</v>
      </c>
      <c r="K12" s="3">
        <v>23001</v>
      </c>
      <c r="L12" s="26">
        <f t="shared" si="0"/>
        <v>10.314303523302586</v>
      </c>
      <c r="N12" s="40"/>
      <c r="O12" s="40"/>
    </row>
    <row r="13" spans="1:15" ht="12.75">
      <c r="A13" s="31" t="s">
        <v>33</v>
      </c>
      <c r="B13" s="43" t="s">
        <v>20</v>
      </c>
      <c r="C13" s="61">
        <v>290629</v>
      </c>
      <c r="D13" s="21" t="s">
        <v>46</v>
      </c>
      <c r="E13" s="65">
        <v>13.8</v>
      </c>
      <c r="F13" s="2" t="s">
        <v>58</v>
      </c>
      <c r="G13" s="56" t="s">
        <v>58</v>
      </c>
      <c r="H13" s="68">
        <v>23.3</v>
      </c>
      <c r="I13" s="25">
        <f t="shared" si="1"/>
        <v>37800</v>
      </c>
      <c r="J13" s="27">
        <v>30000</v>
      </c>
      <c r="K13" s="7">
        <v>7800</v>
      </c>
      <c r="L13" s="26">
        <f t="shared" si="0"/>
        <v>20.634920634920636</v>
      </c>
      <c r="N13" s="40"/>
      <c r="O13" s="40"/>
    </row>
    <row r="14" spans="1:15" ht="12.75">
      <c r="A14" s="31" t="s">
        <v>34</v>
      </c>
      <c r="B14" s="44" t="s">
        <v>23</v>
      </c>
      <c r="C14" s="62">
        <v>267449</v>
      </c>
      <c r="D14" s="22" t="s">
        <v>22</v>
      </c>
      <c r="E14" s="64">
        <v>17.3</v>
      </c>
      <c r="F14" s="2" t="s">
        <v>57</v>
      </c>
      <c r="G14" s="55" t="s">
        <v>58</v>
      </c>
      <c r="H14" s="69">
        <v>21.5</v>
      </c>
      <c r="I14" s="25">
        <f t="shared" si="1"/>
        <v>375861</v>
      </c>
      <c r="J14" s="28">
        <v>200000</v>
      </c>
      <c r="K14" s="3">
        <v>175861</v>
      </c>
      <c r="L14" s="26">
        <f t="shared" si="0"/>
        <v>46.788839491194885</v>
      </c>
      <c r="N14" s="40"/>
      <c r="O14" s="40"/>
    </row>
    <row r="15" spans="1:15" ht="12.75">
      <c r="A15" s="31" t="s">
        <v>35</v>
      </c>
      <c r="B15" s="44" t="s">
        <v>8</v>
      </c>
      <c r="C15" s="62">
        <v>295841</v>
      </c>
      <c r="D15" s="22" t="s">
        <v>22</v>
      </c>
      <c r="E15" s="64">
        <v>15.6</v>
      </c>
      <c r="F15" s="2" t="s">
        <v>57</v>
      </c>
      <c r="G15" s="55" t="s">
        <v>58</v>
      </c>
      <c r="H15" s="69">
        <v>57.2</v>
      </c>
      <c r="I15" s="25">
        <f t="shared" si="1"/>
        <v>222000</v>
      </c>
      <c r="J15" s="28">
        <v>199800</v>
      </c>
      <c r="K15" s="3">
        <v>22200</v>
      </c>
      <c r="L15" s="26">
        <f t="shared" si="0"/>
        <v>10</v>
      </c>
      <c r="N15" s="40"/>
      <c r="O15" s="40"/>
    </row>
    <row r="16" spans="1:15" ht="12.75">
      <c r="A16" s="31" t="s">
        <v>36</v>
      </c>
      <c r="B16" s="44" t="s">
        <v>7</v>
      </c>
      <c r="C16" s="62">
        <v>286745</v>
      </c>
      <c r="D16" s="22" t="s">
        <v>22</v>
      </c>
      <c r="E16" s="64">
        <v>12.2</v>
      </c>
      <c r="F16" s="2" t="s">
        <v>57</v>
      </c>
      <c r="G16" s="55" t="s">
        <v>58</v>
      </c>
      <c r="H16" s="69">
        <v>47.3</v>
      </c>
      <c r="I16" s="25">
        <f t="shared" si="1"/>
        <v>232612</v>
      </c>
      <c r="J16" s="28">
        <v>200000</v>
      </c>
      <c r="K16" s="3">
        <v>32612</v>
      </c>
      <c r="L16" s="26">
        <f t="shared" si="0"/>
        <v>14.019912988151944</v>
      </c>
      <c r="N16" s="40"/>
      <c r="O16" s="40"/>
    </row>
    <row r="17" spans="1:15" ht="12.75">
      <c r="A17" s="31" t="s">
        <v>37</v>
      </c>
      <c r="B17" s="44" t="s">
        <v>52</v>
      </c>
      <c r="C17" s="62">
        <v>289931</v>
      </c>
      <c r="D17" s="22" t="s">
        <v>53</v>
      </c>
      <c r="E17" s="64">
        <v>15.4</v>
      </c>
      <c r="F17" s="2" t="s">
        <v>58</v>
      </c>
      <c r="G17" s="55" t="s">
        <v>58</v>
      </c>
      <c r="H17" s="69">
        <v>58.7</v>
      </c>
      <c r="I17" s="25">
        <f t="shared" si="1"/>
        <v>220000</v>
      </c>
      <c r="J17" s="28">
        <v>173000</v>
      </c>
      <c r="K17" s="3">
        <v>47000</v>
      </c>
      <c r="L17" s="26">
        <f t="shared" si="0"/>
        <v>21.363636363636363</v>
      </c>
      <c r="N17" s="40"/>
      <c r="O17" s="40"/>
    </row>
    <row r="18" spans="1:15" ht="12.75">
      <c r="A18" s="31" t="s">
        <v>38</v>
      </c>
      <c r="B18" s="44" t="s">
        <v>54</v>
      </c>
      <c r="C18" s="62">
        <v>294136</v>
      </c>
      <c r="D18" s="22" t="s">
        <v>22</v>
      </c>
      <c r="E18" s="64">
        <v>7.8</v>
      </c>
      <c r="F18" s="2" t="s">
        <v>57</v>
      </c>
      <c r="G18" s="55" t="s">
        <v>57</v>
      </c>
      <c r="H18" s="69">
        <v>20.1</v>
      </c>
      <c r="I18" s="25">
        <f t="shared" si="1"/>
        <v>192000</v>
      </c>
      <c r="J18" s="28">
        <v>163000</v>
      </c>
      <c r="K18" s="3">
        <v>29000</v>
      </c>
      <c r="L18" s="26">
        <f t="shared" si="0"/>
        <v>15.104166666666666</v>
      </c>
      <c r="N18" s="40"/>
      <c r="O18" s="40"/>
    </row>
    <row r="19" spans="1:15" ht="12.75">
      <c r="A19" s="31" t="s">
        <v>39</v>
      </c>
      <c r="B19" s="44" t="s">
        <v>21</v>
      </c>
      <c r="C19" s="62">
        <v>289507</v>
      </c>
      <c r="D19" s="22" t="s">
        <v>22</v>
      </c>
      <c r="E19" s="64">
        <v>10.4</v>
      </c>
      <c r="F19" s="2" t="s">
        <v>58</v>
      </c>
      <c r="G19" s="55" t="s">
        <v>58</v>
      </c>
      <c r="H19" s="69">
        <v>18.3</v>
      </c>
      <c r="I19" s="25">
        <f t="shared" si="1"/>
        <v>438020</v>
      </c>
      <c r="J19" s="28">
        <v>200000</v>
      </c>
      <c r="K19" s="3">
        <v>238020</v>
      </c>
      <c r="L19" s="26">
        <f t="shared" si="0"/>
        <v>54.33998447559472</v>
      </c>
      <c r="N19" s="40"/>
      <c r="O19" s="40"/>
    </row>
    <row r="20" spans="1:15" ht="13.5" thickBot="1">
      <c r="A20" s="31" t="s">
        <v>40</v>
      </c>
      <c r="B20" s="44" t="s">
        <v>20</v>
      </c>
      <c r="C20" s="62">
        <v>290629</v>
      </c>
      <c r="D20" s="22" t="s">
        <v>55</v>
      </c>
      <c r="E20" s="66">
        <v>13.8</v>
      </c>
      <c r="F20" s="59" t="s">
        <v>58</v>
      </c>
      <c r="G20" s="60" t="s">
        <v>58</v>
      </c>
      <c r="H20" s="70">
        <v>23.3</v>
      </c>
      <c r="I20" s="25">
        <f t="shared" si="1"/>
        <v>204000</v>
      </c>
      <c r="J20" s="28">
        <v>170000</v>
      </c>
      <c r="K20" s="3">
        <v>34000</v>
      </c>
      <c r="L20" s="26">
        <f t="shared" si="0"/>
        <v>16.666666666666668</v>
      </c>
      <c r="N20" s="40"/>
      <c r="O20" s="40"/>
    </row>
    <row r="21" spans="1:15" ht="13.5" thickBot="1">
      <c r="A21" s="45"/>
      <c r="B21" s="46" t="s">
        <v>24</v>
      </c>
      <c r="C21" s="47"/>
      <c r="D21" s="48"/>
      <c r="E21" s="57"/>
      <c r="F21" s="11"/>
      <c r="G21" s="58"/>
      <c r="H21" s="11"/>
      <c r="I21" s="49">
        <f>SUM(I7:I20)</f>
        <v>2700694</v>
      </c>
      <c r="J21" s="50">
        <f>SUM(J7:J20)</f>
        <v>1962794</v>
      </c>
      <c r="K21" s="51">
        <f>SUM(K7:K20)</f>
        <v>737900</v>
      </c>
      <c r="L21" s="52"/>
      <c r="N21" s="40"/>
      <c r="O21" s="40"/>
    </row>
    <row r="22" ht="12.75">
      <c r="A22" s="1"/>
    </row>
    <row r="23" spans="1:12" ht="12.75">
      <c r="A23" s="77" t="s">
        <v>11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5" ht="12.75">
      <c r="A24" s="77" t="s">
        <v>56</v>
      </c>
      <c r="B24" s="77"/>
      <c r="C24" s="77"/>
      <c r="D24" s="77"/>
      <c r="E24" s="77"/>
    </row>
    <row r="25" spans="1:9" ht="12.75">
      <c r="A25" s="78" t="s">
        <v>59</v>
      </c>
      <c r="B25" s="78"/>
      <c r="C25" s="78"/>
      <c r="D25" s="78"/>
      <c r="E25" s="78"/>
      <c r="F25" s="1"/>
      <c r="I25" s="23"/>
    </row>
    <row r="26" spans="1:10" ht="12.75">
      <c r="A26" s="75" t="s">
        <v>60</v>
      </c>
      <c r="B26" s="75"/>
      <c r="C26" s="75"/>
      <c r="D26" s="75"/>
      <c r="E26" s="75"/>
      <c r="F26" s="1"/>
      <c r="J26" s="37"/>
    </row>
    <row r="27" spans="1:9" ht="12.75">
      <c r="A27" s="76" t="s">
        <v>62</v>
      </c>
      <c r="B27" s="76"/>
      <c r="C27" s="76"/>
      <c r="D27" s="76"/>
      <c r="E27" s="76"/>
      <c r="F27" s="1"/>
      <c r="I27" s="24"/>
    </row>
    <row r="28" spans="1:6" ht="12.75">
      <c r="A28" s="76" t="s">
        <v>61</v>
      </c>
      <c r="B28" s="76"/>
      <c r="C28" s="76"/>
      <c r="D28" s="76"/>
      <c r="E28" s="76"/>
      <c r="F28" s="1"/>
    </row>
    <row r="29" spans="1:6" ht="12.75">
      <c r="A29" s="76"/>
      <c r="B29" s="76"/>
      <c r="C29" s="76"/>
      <c r="D29" s="76"/>
      <c r="E29" s="76"/>
      <c r="F29" s="1"/>
    </row>
    <row r="30" spans="1:6" ht="12.75">
      <c r="A30" s="76"/>
      <c r="B30" s="76"/>
      <c r="C30" s="76"/>
      <c r="D30" s="76"/>
      <c r="E30" s="76"/>
      <c r="F30" s="1"/>
    </row>
    <row r="31" spans="1:6" ht="12.75">
      <c r="A31" s="76"/>
      <c r="B31" s="76"/>
      <c r="C31" s="76"/>
      <c r="D31" s="76"/>
      <c r="E31" s="76"/>
      <c r="F31" s="1"/>
    </row>
    <row r="32" spans="1:6" ht="12.75">
      <c r="A32" s="76"/>
      <c r="B32" s="76"/>
      <c r="C32" s="76"/>
      <c r="D32" s="76"/>
      <c r="E32" s="76"/>
      <c r="F32" s="1"/>
    </row>
    <row r="33" spans="1:6" ht="12.75">
      <c r="A33" s="76"/>
      <c r="B33" s="76"/>
      <c r="C33" s="76"/>
      <c r="D33" s="76"/>
      <c r="E33" s="76"/>
      <c r="F33" s="1"/>
    </row>
    <row r="34" spans="1:6" ht="12.75">
      <c r="A34" s="76"/>
      <c r="B34" s="76"/>
      <c r="C34" s="76"/>
      <c r="D34" s="76"/>
      <c r="E34" s="76"/>
      <c r="F34" s="1"/>
    </row>
    <row r="35" spans="1:6" ht="12.75">
      <c r="A35" s="76"/>
      <c r="B35" s="76"/>
      <c r="C35" s="76"/>
      <c r="D35" s="76"/>
      <c r="E35" s="76"/>
      <c r="F35" s="1"/>
    </row>
    <row r="36" spans="1:6" ht="12.75">
      <c r="A36" s="76"/>
      <c r="B36" s="76"/>
      <c r="C36" s="76"/>
      <c r="D36" s="76"/>
      <c r="E36" s="76"/>
      <c r="F36" s="1"/>
    </row>
    <row r="37" spans="1:6" ht="12.75">
      <c r="A37" s="76"/>
      <c r="B37" s="76"/>
      <c r="C37" s="76"/>
      <c r="D37" s="76"/>
      <c r="E37" s="76"/>
      <c r="F37" s="1"/>
    </row>
    <row r="38" spans="1:6" ht="12.75">
      <c r="A38" s="76"/>
      <c r="B38" s="76"/>
      <c r="C38" s="76"/>
      <c r="D38" s="76"/>
      <c r="E38" s="76"/>
      <c r="F38" s="1"/>
    </row>
    <row r="39" spans="1:6" ht="12.75">
      <c r="A39" s="76"/>
      <c r="B39" s="76"/>
      <c r="C39" s="76"/>
      <c r="D39" s="76"/>
      <c r="E39" s="76"/>
      <c r="F39" s="1"/>
    </row>
    <row r="40" spans="1:6" ht="12.75">
      <c r="A40" s="76"/>
      <c r="B40" s="76"/>
      <c r="C40" s="76"/>
      <c r="D40" s="76"/>
      <c r="E40" s="76"/>
      <c r="F40" s="1"/>
    </row>
    <row r="41" spans="1:6" ht="12.75">
      <c r="A41" s="76"/>
      <c r="B41" s="76"/>
      <c r="C41" s="76"/>
      <c r="D41" s="76"/>
      <c r="E41" s="76"/>
      <c r="F41" s="1"/>
    </row>
    <row r="42" spans="1:6" ht="12.75">
      <c r="A42" s="75"/>
      <c r="B42" s="75"/>
      <c r="C42" s="75"/>
      <c r="D42" s="75"/>
      <c r="E42" s="75"/>
      <c r="F42" s="1"/>
    </row>
    <row r="43" spans="2:4" ht="12.75">
      <c r="B43" s="15"/>
      <c r="C43" s="5"/>
      <c r="D43" s="16"/>
    </row>
    <row r="44" spans="2:4" ht="12.75">
      <c r="B44" s="1"/>
      <c r="C44" s="17"/>
      <c r="D44" s="16"/>
    </row>
    <row r="45" spans="2:4" ht="12.75">
      <c r="B45" s="1"/>
      <c r="C45" s="17"/>
      <c r="D45" s="16"/>
    </row>
    <row r="46" spans="2:4" ht="12.75">
      <c r="B46" s="1"/>
      <c r="C46" s="17"/>
      <c r="D46" s="16"/>
    </row>
    <row r="47" spans="2:4" ht="12.75">
      <c r="B47" s="1"/>
      <c r="C47" s="5"/>
      <c r="D47" s="16"/>
    </row>
    <row r="48" spans="2:4" ht="12.75">
      <c r="B48" s="1"/>
      <c r="C48" s="17"/>
      <c r="D48" s="16"/>
    </row>
    <row r="49" spans="2:4" ht="12.75">
      <c r="B49" s="1"/>
      <c r="C49" s="17"/>
      <c r="D49" s="16"/>
    </row>
    <row r="50" spans="2:4" ht="12.75">
      <c r="B50" s="1"/>
      <c r="C50" s="17"/>
      <c r="D50" s="16"/>
    </row>
    <row r="51" spans="2:4" ht="12.75">
      <c r="B51" s="1"/>
      <c r="C51" s="17"/>
      <c r="D51" s="1"/>
    </row>
    <row r="52" spans="2:4" ht="12.75">
      <c r="B52" s="1"/>
      <c r="C52" s="17"/>
      <c r="D52" s="1"/>
    </row>
    <row r="53" spans="2:4" ht="12.75">
      <c r="B53" s="1"/>
      <c r="C53" s="17"/>
      <c r="D53" s="1"/>
    </row>
    <row r="54" spans="2:4" ht="12.75">
      <c r="B54" s="1"/>
      <c r="C54" s="17"/>
      <c r="D54" s="1"/>
    </row>
    <row r="55" spans="2:4" ht="12.75">
      <c r="B55" s="1"/>
      <c r="C55" s="17"/>
      <c r="D55" s="1"/>
    </row>
    <row r="56" spans="2:4" ht="12.75">
      <c r="B56" s="1"/>
      <c r="C56" s="17"/>
      <c r="D56" s="1"/>
    </row>
    <row r="57" spans="2:4" ht="12.75">
      <c r="B57" s="1"/>
      <c r="C57" s="17"/>
      <c r="D57" s="1"/>
    </row>
    <row r="58" spans="2:4" ht="12.75">
      <c r="B58" s="1"/>
      <c r="C58" s="17"/>
      <c r="D58" s="1"/>
    </row>
    <row r="59" spans="2:4" ht="12.75">
      <c r="B59" s="1"/>
      <c r="C59" s="17"/>
      <c r="D59" s="1"/>
    </row>
    <row r="60" spans="2:4" ht="12.75">
      <c r="B60" s="1"/>
      <c r="C60" s="17"/>
      <c r="D60" s="1"/>
    </row>
    <row r="61" spans="2:4" ht="12.75">
      <c r="B61" s="1"/>
      <c r="C61" s="17"/>
      <c r="D61" s="1"/>
    </row>
    <row r="62" spans="2:4" ht="12.75">
      <c r="B62" s="1"/>
      <c r="C62" s="17"/>
      <c r="D62" s="1"/>
    </row>
    <row r="63" spans="2:4" ht="12.75">
      <c r="B63" s="1"/>
      <c r="C63" s="17"/>
      <c r="D63" s="1"/>
    </row>
    <row r="64" spans="2:4" ht="12.75">
      <c r="B64" s="1"/>
      <c r="C64" s="17"/>
      <c r="D64" s="1"/>
    </row>
    <row r="65" spans="2:4" ht="12.75">
      <c r="B65" s="1"/>
      <c r="C65" s="17"/>
      <c r="D65" s="1"/>
    </row>
    <row r="66" spans="2:4" ht="12.75">
      <c r="B66" s="1"/>
      <c r="C66" s="17"/>
      <c r="D66" s="1"/>
    </row>
    <row r="67" spans="2:4" ht="12.75">
      <c r="B67" s="1"/>
      <c r="C67" s="17"/>
      <c r="D67" s="1"/>
    </row>
    <row r="68" spans="2:4" ht="12.75">
      <c r="B68" s="1"/>
      <c r="C68" s="17"/>
      <c r="D68" s="1"/>
    </row>
    <row r="69" spans="2:4" ht="12.75">
      <c r="B69" s="1"/>
      <c r="C69" s="17"/>
      <c r="D69" s="1"/>
    </row>
    <row r="70" spans="2:4" ht="12.75">
      <c r="B70" s="1"/>
      <c r="C70" s="17"/>
      <c r="D70" s="1"/>
    </row>
  </sheetData>
  <sheetProtection/>
  <mergeCells count="26">
    <mergeCell ref="J1:L1"/>
    <mergeCell ref="J2:L2"/>
    <mergeCell ref="A23:L23"/>
    <mergeCell ref="A3:I3"/>
    <mergeCell ref="I4:L4"/>
    <mergeCell ref="K5:L5"/>
    <mergeCell ref="E4:H4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42:E42"/>
    <mergeCell ref="A36:E36"/>
    <mergeCell ref="A37:E37"/>
    <mergeCell ref="A38:E38"/>
    <mergeCell ref="A39:E39"/>
    <mergeCell ref="A40:E40"/>
    <mergeCell ref="A41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2015-03-11T06:45:10Z</cp:lastPrinted>
  <dcterms:created xsi:type="dcterms:W3CDTF">2009-04-07T05:48:21Z</dcterms:created>
  <dcterms:modified xsi:type="dcterms:W3CDTF">2015-03-11T06:45:20Z</dcterms:modified>
  <cp:category/>
  <cp:version/>
  <cp:contentType/>
  <cp:contentStatus/>
</cp:coreProperties>
</file>