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ZK-07-2014-71, př. 3" sheetId="1" r:id="rId1"/>
  </sheets>
  <definedNames>
    <definedName name="_xlnm._FilterDatabase" localSheetId="0" hidden="1">'ZK-07-2014-71, př. 3'!$A$4:$Q$105</definedName>
    <definedName name="_xlnm.Print_Titles" localSheetId="0">'ZK-07-2014-71, př. 3'!$4:$4</definedName>
    <definedName name="_xlnm.Print_Area" localSheetId="0">'ZK-07-2014-71, př. 3'!$A$1:$S$151</definedName>
  </definedNames>
  <calcPr fullCalcOnLoad="1"/>
</workbook>
</file>

<file path=xl/sharedStrings.xml><?xml version="1.0" encoding="utf-8"?>
<sst xmlns="http://schemas.openxmlformats.org/spreadsheetml/2006/main" count="583" uniqueCount="222">
  <si>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</si>
  <si>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</si>
  <si>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</si>
  <si>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</si>
  <si>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</si>
  <si>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</si>
  <si>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</si>
  <si>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</si>
  <si>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</si>
  <si>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</si>
  <si>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</si>
  <si>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</si>
  <si>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</si>
  <si>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</si>
  <si>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</si>
  <si>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</si>
  <si>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</si>
  <si>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</si>
  <si>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</si>
  <si>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</si>
  <si>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</si>
  <si>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</si>
  <si>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</si>
  <si>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</si>
  <si>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</si>
  <si>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</si>
  <si>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</si>
  <si>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</si>
  <si>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</si>
  <si>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</si>
  <si>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</si>
  <si>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</si>
  <si>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</si>
  <si>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</si>
  <si>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</si>
  <si>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</si>
  <si>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</si>
  <si>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</si>
  <si>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</si>
  <si>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</si>
  <si>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</si>
  <si>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</si>
  <si>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</si>
  <si>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</si>
  <si>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</si>
  <si>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</si>
  <si>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</si>
  <si>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</si>
  <si>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</si>
  <si>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</si>
  <si>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</si>
  <si>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</si>
  <si>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</si>
  <si>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</si>
  <si>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</si>
  <si>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</si>
  <si>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</si>
  <si>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</si>
  <si>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</si>
  <si>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</si>
  <si>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</si>
  <si>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</si>
  <si>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</si>
  <si>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</si>
  <si>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</si>
  <si>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</si>
  <si>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</si>
  <si>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</si>
  <si>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</si>
  <si>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</si>
  <si>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</si>
  <si>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</si>
  <si>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</si>
  <si>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</si>
  <si>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</si>
  <si>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</si>
  <si>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</si>
  <si>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</si>
  <si>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</si>
  <si>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</si>
  <si>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</si>
  <si>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</si>
  <si>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</si>
  <si>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</si>
  <si>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</si>
  <si>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</si>
  <si>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</si>
  <si>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</si>
  <si>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</si>
  <si>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</si>
  <si>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</si>
  <si>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</si>
  <si>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</si>
  <si>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</si>
  <si>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</si>
  <si>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</si>
  <si>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</si>
  <si>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</si>
  <si>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</si>
  <si>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</si>
  <si>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</si>
  <si>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</si>
  <si>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</si>
  <si>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</si>
  <si>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</si>
  <si>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</si>
  <si>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</si>
  <si>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</si>
  <si>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</si>
  <si>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</si>
  <si>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</si>
  <si>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</si>
  <si>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</si>
  <si>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</si>
  <si>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</si>
  <si>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</si>
  <si>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</si>
  <si>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</si>
  <si>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</si>
  <si>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</si>
  <si>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</si>
  <si>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</si>
  <si>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</si>
  <si>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</si>
  <si>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</si>
  <si>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</si>
  <si>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</si>
  <si>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</si>
  <si>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</si>
  <si>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</si>
  <si>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</si>
  <si>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</si>
  <si>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</si>
  <si>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</si>
  <si>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</si>
  <si>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</si>
  <si>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</si>
  <si>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</si>
  <si>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</si>
  <si>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</si>
  <si>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</si>
  <si>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</si>
  <si>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</si>
  <si>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</si>
  <si>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</si>
  <si>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</si>
  <si>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</si>
  <si>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</si>
  <si>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</si>
  <si>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</si>
  <si>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</si>
  <si>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</si>
  <si>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</si>
  <si>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</si>
  <si>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</si>
  <si>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</si>
  <si>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</si>
  <si>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</si>
  <si>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</si>
  <si>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</si>
  <si>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</si>
  <si>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</si>
  <si>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</si>
  <si>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</si>
  <si>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</si>
  <si>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</si>
  <si>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</si>
  <si>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</si>
  <si>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</si>
  <si>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</si>
  <si>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</si>
  <si>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</si>
  <si>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</si>
  <si>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</si>
  <si>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</si>
  <si>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</si>
  <si>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</si>
  <si>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</si>
  <si>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</si>
  <si>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</si>
  <si>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</si>
  <si>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</si>
  <si>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</si>
  <si>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</si>
  <si>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</si>
  <si>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</si>
  <si>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</si>
  <si>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</si>
  <si>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</si>
  <si>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</si>
  <si>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</si>
  <si>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</si>
  <si>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</si>
  <si>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</si>
  <si>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</si>
  <si>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</si>
  <si>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</si>
  <si>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</si>
  <si>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</si>
  <si>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</si>
  <si>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</si>
  <si>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</si>
  <si>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Návrh dotace ve výši 8% ze součtu dotací MPSV+kraj 2014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</si>
  <si>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</si>
  <si>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</si>
  <si>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</si>
  <si>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</si>
  <si>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</si>
  <si>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</si>
  <si>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Byty Na počátku</t>
  </si>
  <si>
    <t>Rosa - denní stacionář Bysttřice nad Pernštejnem</t>
  </si>
  <si>
    <t>Centrum pro zdravotně postižené kraje Vysočina</t>
  </si>
  <si>
    <t>Domácí hospicová péče NMNM</t>
  </si>
  <si>
    <t>Domácí hospicová péče Jihlava</t>
  </si>
  <si>
    <t>Domácí hospicová péče</t>
  </si>
  <si>
    <t>Domácí hospicová péče Třebíč</t>
  </si>
  <si>
    <t>Domácí hospicová péče Žďár nad Sázavou</t>
  </si>
  <si>
    <t>Bárka - Charitní domácí hospicová péče Jihlava</t>
  </si>
  <si>
    <t>§4354 pol. 5221</t>
  </si>
  <si>
    <t>Centrum pro rodinu Vysočina,z.s.</t>
  </si>
  <si>
    <t>Kolpingovo dílo České republiky z.s.</t>
  </si>
  <si>
    <t>Bílý kruh bezpečí, z.s.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</si>
</sst>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2" fillId="0" borderId="16" xfId="0" applyFont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3" fontId="0" fillId="0" borderId="18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22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0" fillId="0" borderId="24" xfId="0" applyNumberFormat="1" applyFont="1" applyFill="1" applyBorder="1" applyAlignment="1">
      <alignment vertical="top"/>
    </xf>
    <xf numFmtId="0" fontId="2" fillId="0" borderId="25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52"/>
  <sheetViews>
    <sheetView tabSelected="1" view="pageLayout" workbookViewId="0" topLeftCell="A1">
      <selection activeCell="A1" sqref="A1"/>
    </sheetView>
  </sheetViews>
  <sheetFormatPr defaultColWidth="22.25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5" width="11.625" style="2" hidden="1" customWidth="1"/>
    <col min="16" max="16" width="15.625" style="2" hidden="1" customWidth="1"/>
    <col min="17" max="17" width="16.875" style="2" customWidth="1"/>
    <col min="18" max="18" width="11.625" style="2" customWidth="1"/>
    <col min="19" max="19" width="11.875" style="2" customWidth="1"/>
    <col min="20" max="16384" width="22.25390625" style="2" customWidth="1"/>
  </cols>
  <sheetData>
    <row r="3" spans="17:19" ht="13.5" thickBot="1">
      <c r="Q3" s="21"/>
      <c r="R3" s="21"/>
      <c r="S3" s="21"/>
    </row>
    <row r="4" spans="1:20" s="13" customFormat="1" ht="77.25" thickBot="1">
      <c r="A4" s="9" t="s">
        <v>66</v>
      </c>
      <c r="B4" s="10" t="s">
        <v>0</v>
      </c>
      <c r="C4" s="8" t="s">
        <v>67</v>
      </c>
      <c r="D4" s="11" t="s">
        <v>68</v>
      </c>
      <c r="E4" s="11" t="s">
        <v>69</v>
      </c>
      <c r="F4" s="11" t="s">
        <v>70</v>
      </c>
      <c r="G4" s="11" t="s">
        <v>71</v>
      </c>
      <c r="H4" s="11" t="s">
        <v>72</v>
      </c>
      <c r="I4" s="11" t="s">
        <v>73</v>
      </c>
      <c r="J4" s="11"/>
      <c r="K4" s="12" t="s">
        <v>74</v>
      </c>
      <c r="L4" s="12" t="s">
        <v>75</v>
      </c>
      <c r="M4" s="12" t="s">
        <v>88</v>
      </c>
      <c r="N4" s="24" t="s">
        <v>128</v>
      </c>
      <c r="O4" s="24" t="s">
        <v>129</v>
      </c>
      <c r="P4" s="35" t="s">
        <v>146</v>
      </c>
      <c r="Q4" s="12" t="s">
        <v>202</v>
      </c>
      <c r="R4" s="63" t="s">
        <v>134</v>
      </c>
      <c r="S4" s="64"/>
      <c r="T4" s="17"/>
    </row>
    <row r="5" spans="1:19" ht="51">
      <c r="A5" s="5">
        <v>26518252</v>
      </c>
      <c r="B5" s="34" t="s">
        <v>1</v>
      </c>
      <c r="C5" s="5">
        <v>5587371</v>
      </c>
      <c r="D5" s="15" t="s">
        <v>2</v>
      </c>
      <c r="E5" s="15" t="s">
        <v>3</v>
      </c>
      <c r="F5" s="6">
        <v>1515000</v>
      </c>
      <c r="G5" s="6">
        <v>373500</v>
      </c>
      <c r="H5" s="6">
        <v>2390740</v>
      </c>
      <c r="I5" s="6">
        <v>210000</v>
      </c>
      <c r="J5" s="7"/>
      <c r="K5" s="7">
        <f>F5+G5</f>
        <v>1888500</v>
      </c>
      <c r="L5" s="7">
        <f>0.2*K5</f>
        <v>377700</v>
      </c>
      <c r="M5" s="7">
        <f>0.4*L5</f>
        <v>151080</v>
      </c>
      <c r="N5" s="7">
        <v>2015000</v>
      </c>
      <c r="O5" s="7">
        <v>179200</v>
      </c>
      <c r="P5" s="25">
        <v>2126000</v>
      </c>
      <c r="Q5" s="25">
        <v>170000</v>
      </c>
      <c r="R5" s="54" t="s">
        <v>77</v>
      </c>
      <c r="S5" s="55" t="s">
        <v>87</v>
      </c>
    </row>
    <row r="6" spans="1:19" ht="25.5">
      <c r="A6" s="3">
        <v>15060233</v>
      </c>
      <c r="B6" s="26" t="s">
        <v>4</v>
      </c>
      <c r="C6" s="3">
        <v>1556513</v>
      </c>
      <c r="D6" s="16" t="s">
        <v>2</v>
      </c>
      <c r="E6" s="33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2">F6+G6</f>
        <v>768000</v>
      </c>
      <c r="L6" s="1">
        <f aca="true" t="shared" si="1" ref="L6:L42">0.2*K6</f>
        <v>153600</v>
      </c>
      <c r="M6" s="1">
        <f aca="true" t="shared" si="2" ref="M6:M42">0.4*L6</f>
        <v>61440</v>
      </c>
      <c r="N6" s="1">
        <v>605000</v>
      </c>
      <c r="O6" s="1">
        <v>178300</v>
      </c>
      <c r="P6" s="25">
        <v>782000</v>
      </c>
      <c r="Q6" s="25">
        <v>62500</v>
      </c>
      <c r="R6" s="42" t="s">
        <v>77</v>
      </c>
      <c r="S6" s="43" t="s">
        <v>86</v>
      </c>
    </row>
    <row r="7" spans="1:19" ht="25.5">
      <c r="A7" s="3">
        <v>70868832</v>
      </c>
      <c r="B7" s="37" t="s">
        <v>143</v>
      </c>
      <c r="C7" s="3"/>
      <c r="D7" s="16" t="s">
        <v>2</v>
      </c>
      <c r="E7" s="33" t="s">
        <v>173</v>
      </c>
      <c r="F7" s="4"/>
      <c r="G7" s="4"/>
      <c r="H7" s="4"/>
      <c r="I7" s="4"/>
      <c r="J7" s="1"/>
      <c r="K7" s="1"/>
      <c r="L7" s="1"/>
      <c r="M7" s="1"/>
      <c r="N7" s="1"/>
      <c r="O7" s="1"/>
      <c r="P7" s="25">
        <v>2521000</v>
      </c>
      <c r="Q7" s="25">
        <v>102500</v>
      </c>
      <c r="R7" s="42" t="s">
        <v>77</v>
      </c>
      <c r="S7" s="44" t="s">
        <v>87</v>
      </c>
    </row>
    <row r="8" spans="1:19" ht="27.75" customHeight="1">
      <c r="A8" s="3">
        <v>26652935</v>
      </c>
      <c r="B8" s="26" t="s">
        <v>6</v>
      </c>
      <c r="C8" s="3">
        <v>2110189</v>
      </c>
      <c r="D8" s="16" t="s">
        <v>7</v>
      </c>
      <c r="E8" s="16" t="s">
        <v>8</v>
      </c>
      <c r="F8" s="4">
        <v>2073000</v>
      </c>
      <c r="G8" s="4">
        <v>270860</v>
      </c>
      <c r="H8" s="4">
        <v>2468536</v>
      </c>
      <c r="I8" s="4">
        <v>319072</v>
      </c>
      <c r="J8" s="1"/>
      <c r="K8" s="1">
        <f t="shared" si="0"/>
        <v>2343860</v>
      </c>
      <c r="L8" s="1">
        <f t="shared" si="1"/>
        <v>468772</v>
      </c>
      <c r="M8" s="1">
        <f t="shared" si="2"/>
        <v>187508.80000000002</v>
      </c>
      <c r="N8" s="1">
        <v>2073000</v>
      </c>
      <c r="O8" s="1">
        <v>295400</v>
      </c>
      <c r="P8" s="25">
        <v>2081000</v>
      </c>
      <c r="Q8" s="25">
        <v>186500</v>
      </c>
      <c r="R8" s="42" t="s">
        <v>77</v>
      </c>
      <c r="S8" s="43" t="s">
        <v>87</v>
      </c>
    </row>
    <row r="9" spans="1:19" ht="25.5">
      <c r="A9" s="3">
        <v>29277418</v>
      </c>
      <c r="B9" s="26" t="s">
        <v>131</v>
      </c>
      <c r="C9" s="3">
        <v>1153271</v>
      </c>
      <c r="D9" s="16" t="s">
        <v>7</v>
      </c>
      <c r="E9" s="26" t="s">
        <v>131</v>
      </c>
      <c r="F9" s="4">
        <v>1480000</v>
      </c>
      <c r="G9" s="4">
        <v>80000</v>
      </c>
      <c r="H9" s="4">
        <v>2099240</v>
      </c>
      <c r="I9" s="4">
        <v>85000</v>
      </c>
      <c r="J9" s="1"/>
      <c r="K9" s="1">
        <f t="shared" si="0"/>
        <v>1560000</v>
      </c>
      <c r="L9" s="1">
        <f t="shared" si="1"/>
        <v>312000</v>
      </c>
      <c r="M9" s="1">
        <f t="shared" si="2"/>
        <v>124800</v>
      </c>
      <c r="N9" s="1">
        <v>1680000</v>
      </c>
      <c r="O9" s="1">
        <v>144100</v>
      </c>
      <c r="P9" s="25">
        <v>1762000</v>
      </c>
      <c r="Q9" s="25">
        <v>141000</v>
      </c>
      <c r="R9" s="42" t="s">
        <v>77</v>
      </c>
      <c r="S9" s="43" t="s">
        <v>138</v>
      </c>
    </row>
    <row r="10" spans="1:19" ht="25.5">
      <c r="A10" s="3">
        <v>44990260</v>
      </c>
      <c r="B10" s="26" t="s">
        <v>9</v>
      </c>
      <c r="C10" s="3">
        <v>4409498</v>
      </c>
      <c r="D10" s="16" t="s">
        <v>7</v>
      </c>
      <c r="E10" s="16" t="s">
        <v>10</v>
      </c>
      <c r="F10" s="4">
        <v>1015000</v>
      </c>
      <c r="G10" s="4">
        <v>179000</v>
      </c>
      <c r="H10" s="4">
        <v>2130000</v>
      </c>
      <c r="I10" s="4">
        <v>510000</v>
      </c>
      <c r="J10" s="1"/>
      <c r="K10" s="1">
        <f t="shared" si="0"/>
        <v>1194000</v>
      </c>
      <c r="L10" s="1">
        <f t="shared" si="1"/>
        <v>238800</v>
      </c>
      <c r="M10" s="1">
        <f t="shared" si="2"/>
        <v>95520</v>
      </c>
      <c r="N10" s="1">
        <v>1800000</v>
      </c>
      <c r="O10" s="1">
        <v>395500</v>
      </c>
      <c r="P10" s="25">
        <v>2076000</v>
      </c>
      <c r="Q10" s="25">
        <v>187500</v>
      </c>
      <c r="R10" s="42" t="s">
        <v>77</v>
      </c>
      <c r="S10" s="43" t="s">
        <v>86</v>
      </c>
    </row>
    <row r="11" spans="1:19" ht="25.5" customHeight="1">
      <c r="A11" s="3">
        <v>44990260</v>
      </c>
      <c r="B11" s="26" t="s">
        <v>9</v>
      </c>
      <c r="C11" s="3"/>
      <c r="D11" s="16" t="s">
        <v>7</v>
      </c>
      <c r="E11" s="37" t="s">
        <v>210</v>
      </c>
      <c r="F11" s="4"/>
      <c r="G11" s="4"/>
      <c r="H11" s="4"/>
      <c r="I11" s="4"/>
      <c r="J11" s="1"/>
      <c r="K11" s="1"/>
      <c r="L11" s="1"/>
      <c r="M11" s="1"/>
      <c r="N11" s="1"/>
      <c r="O11" s="1"/>
      <c r="P11" s="25"/>
      <c r="Q11" s="25">
        <v>187000</v>
      </c>
      <c r="R11" s="42" t="s">
        <v>77</v>
      </c>
      <c r="S11" s="43" t="s">
        <v>86</v>
      </c>
    </row>
    <row r="12" spans="1:19" ht="20.25" customHeight="1">
      <c r="A12" s="3">
        <v>44990260</v>
      </c>
      <c r="B12" s="26" t="s">
        <v>9</v>
      </c>
      <c r="C12" s="3">
        <v>8089034</v>
      </c>
      <c r="D12" s="16" t="s">
        <v>7</v>
      </c>
      <c r="E12" s="16" t="s">
        <v>11</v>
      </c>
      <c r="F12" s="4">
        <v>1448000</v>
      </c>
      <c r="G12" s="4">
        <v>134000</v>
      </c>
      <c r="H12" s="4">
        <v>1604000</v>
      </c>
      <c r="I12" s="4">
        <v>300000</v>
      </c>
      <c r="J12" s="1"/>
      <c r="K12" s="1">
        <f t="shared" si="0"/>
        <v>1582000</v>
      </c>
      <c r="L12" s="1">
        <f t="shared" si="1"/>
        <v>316400</v>
      </c>
      <c r="M12" s="1">
        <f t="shared" si="2"/>
        <v>126560</v>
      </c>
      <c r="N12" s="1">
        <v>1448000</v>
      </c>
      <c r="O12" s="1">
        <v>265600</v>
      </c>
      <c r="P12" s="25">
        <v>1587000</v>
      </c>
      <c r="Q12" s="25">
        <v>137800</v>
      </c>
      <c r="R12" s="42" t="s">
        <v>77</v>
      </c>
      <c r="S12" s="43" t="s">
        <v>86</v>
      </c>
    </row>
    <row r="13" spans="1:19" ht="21.75" customHeight="1">
      <c r="A13" s="3">
        <v>44990260</v>
      </c>
      <c r="B13" s="26" t="s">
        <v>9</v>
      </c>
      <c r="C13" s="3">
        <v>8981293</v>
      </c>
      <c r="D13" s="16" t="s">
        <v>7</v>
      </c>
      <c r="E13" s="16" t="s">
        <v>12</v>
      </c>
      <c r="F13" s="4">
        <v>2272000</v>
      </c>
      <c r="G13" s="4">
        <v>278000</v>
      </c>
      <c r="H13" s="4">
        <v>2385000</v>
      </c>
      <c r="I13" s="4">
        <v>410000</v>
      </c>
      <c r="J13" s="1"/>
      <c r="K13" s="1">
        <f t="shared" si="0"/>
        <v>2550000</v>
      </c>
      <c r="L13" s="1">
        <f t="shared" si="1"/>
        <v>510000</v>
      </c>
      <c r="M13" s="1">
        <f t="shared" si="2"/>
        <v>204000</v>
      </c>
      <c r="N13" s="1">
        <v>2272000</v>
      </c>
      <c r="O13" s="1">
        <v>389000</v>
      </c>
      <c r="P13" s="25">
        <v>2613000</v>
      </c>
      <c r="Q13" s="25">
        <v>209000</v>
      </c>
      <c r="R13" s="42" t="s">
        <v>77</v>
      </c>
      <c r="S13" s="43" t="s">
        <v>86</v>
      </c>
    </row>
    <row r="14" spans="1:19" ht="24.75" customHeight="1" hidden="1">
      <c r="A14" s="3"/>
      <c r="B14" s="26" t="s">
        <v>116</v>
      </c>
      <c r="C14" s="3">
        <v>1784518</v>
      </c>
      <c r="D14" s="16" t="s">
        <v>7</v>
      </c>
      <c r="E14" s="16" t="s">
        <v>116</v>
      </c>
      <c r="F14" s="4">
        <v>120000</v>
      </c>
      <c r="G14" s="4">
        <v>58000</v>
      </c>
      <c r="H14" s="4">
        <v>70000</v>
      </c>
      <c r="I14" s="4">
        <v>58000</v>
      </c>
      <c r="J14" s="1"/>
      <c r="K14" s="1">
        <f t="shared" si="0"/>
        <v>178000</v>
      </c>
      <c r="L14" s="1">
        <f t="shared" si="1"/>
        <v>35600</v>
      </c>
      <c r="M14" s="1">
        <f t="shared" si="2"/>
        <v>14240</v>
      </c>
      <c r="N14" s="1">
        <v>1165000</v>
      </c>
      <c r="O14" s="1"/>
      <c r="P14" s="25"/>
      <c r="Q14" s="25"/>
      <c r="R14" s="42" t="s">
        <v>77</v>
      </c>
      <c r="S14" s="43" t="s">
        <v>86</v>
      </c>
    </row>
    <row r="15" spans="1:19" ht="20.25" customHeight="1">
      <c r="A15" s="3">
        <v>15060306</v>
      </c>
      <c r="B15" s="26" t="s">
        <v>14</v>
      </c>
      <c r="C15" s="3">
        <v>6928452</v>
      </c>
      <c r="D15" s="16" t="s">
        <v>7</v>
      </c>
      <c r="E15" s="33" t="s">
        <v>208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1100000</v>
      </c>
      <c r="O15" s="1">
        <v>309500</v>
      </c>
      <c r="P15" s="25">
        <v>1350000</v>
      </c>
      <c r="Q15" s="25">
        <v>108000</v>
      </c>
      <c r="R15" s="42" t="s">
        <v>77</v>
      </c>
      <c r="S15" s="43" t="s">
        <v>87</v>
      </c>
    </row>
    <row r="16" spans="1:19" ht="38.25">
      <c r="A16" s="3">
        <v>15060233</v>
      </c>
      <c r="B16" s="26" t="s">
        <v>4</v>
      </c>
      <c r="C16" s="3">
        <v>7776230</v>
      </c>
      <c r="D16" s="16" t="s">
        <v>7</v>
      </c>
      <c r="E16" s="16" t="s">
        <v>15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1800000</v>
      </c>
      <c r="O16" s="1">
        <v>313400</v>
      </c>
      <c r="P16" s="25">
        <v>2069000</v>
      </c>
      <c r="Q16" s="25">
        <v>165200</v>
      </c>
      <c r="R16" s="42" t="s">
        <v>77</v>
      </c>
      <c r="S16" s="43" t="s">
        <v>86</v>
      </c>
    </row>
    <row r="17" spans="1:19" ht="25.5">
      <c r="A17" s="3">
        <v>60128640</v>
      </c>
      <c r="B17" s="26" t="s">
        <v>16</v>
      </c>
      <c r="C17" s="3">
        <v>7691496</v>
      </c>
      <c r="D17" s="16" t="s">
        <v>7</v>
      </c>
      <c r="E17" s="16" t="s">
        <v>17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342200</v>
      </c>
      <c r="P17" s="25">
        <v>2399000</v>
      </c>
      <c r="Q17" s="25">
        <v>249100</v>
      </c>
      <c r="R17" s="42" t="s">
        <v>77</v>
      </c>
      <c r="S17" s="43" t="s">
        <v>87</v>
      </c>
    </row>
    <row r="18" spans="1:19" ht="25.5" hidden="1">
      <c r="A18" s="3"/>
      <c r="B18" s="26" t="s">
        <v>126</v>
      </c>
      <c r="C18" s="3"/>
      <c r="D18" s="16" t="s">
        <v>7</v>
      </c>
      <c r="E18" s="16"/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 t="s">
        <v>111</v>
      </c>
      <c r="P18" s="25"/>
      <c r="Q18" s="25"/>
      <c r="R18" s="42"/>
      <c r="S18" s="43"/>
    </row>
    <row r="19" spans="1:19" ht="25.5" hidden="1">
      <c r="A19" s="3"/>
      <c r="B19" s="26" t="s">
        <v>124</v>
      </c>
      <c r="C19" s="3"/>
      <c r="D19" s="16" t="s">
        <v>7</v>
      </c>
      <c r="E19" s="16" t="s">
        <v>125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/>
      <c r="P19" s="25"/>
      <c r="Q19" s="25"/>
      <c r="R19" s="42"/>
      <c r="S19" s="43"/>
    </row>
    <row r="20" spans="1:19" ht="25.5" hidden="1">
      <c r="A20" s="3"/>
      <c r="B20" s="26" t="s">
        <v>121</v>
      </c>
      <c r="C20" s="3"/>
      <c r="D20" s="16" t="s">
        <v>7</v>
      </c>
      <c r="E20" s="16" t="s">
        <v>122</v>
      </c>
      <c r="F20" s="4"/>
      <c r="G20" s="4"/>
      <c r="H20" s="4"/>
      <c r="I20" s="4"/>
      <c r="J20" s="1"/>
      <c r="K20" s="1"/>
      <c r="L20" s="1"/>
      <c r="M20" s="1"/>
      <c r="N20" s="1">
        <v>593000</v>
      </c>
      <c r="O20" s="1"/>
      <c r="P20" s="25"/>
      <c r="Q20" s="25"/>
      <c r="R20" s="42"/>
      <c r="S20" s="43"/>
    </row>
    <row r="21" spans="1:19" ht="38.25" hidden="1">
      <c r="A21" s="3"/>
      <c r="B21" s="26" t="s">
        <v>119</v>
      </c>
      <c r="C21" s="3"/>
      <c r="D21" s="16" t="s">
        <v>7</v>
      </c>
      <c r="E21" s="16" t="s">
        <v>127</v>
      </c>
      <c r="F21" s="4"/>
      <c r="G21" s="4"/>
      <c r="H21" s="4"/>
      <c r="I21" s="4"/>
      <c r="J21" s="1"/>
      <c r="K21" s="1"/>
      <c r="L21" s="1"/>
      <c r="M21" s="1"/>
      <c r="N21" s="1">
        <v>2295000</v>
      </c>
      <c r="O21" s="1"/>
      <c r="P21" s="25"/>
      <c r="Q21" s="25"/>
      <c r="R21" s="42"/>
      <c r="S21" s="43"/>
    </row>
    <row r="22" spans="1:19" ht="25.5" hidden="1">
      <c r="A22" s="3"/>
      <c r="B22" s="26" t="s">
        <v>117</v>
      </c>
      <c r="C22" s="3"/>
      <c r="D22" s="16" t="s">
        <v>7</v>
      </c>
      <c r="E22" s="26" t="s">
        <v>117</v>
      </c>
      <c r="F22" s="4"/>
      <c r="G22" s="4"/>
      <c r="H22" s="4"/>
      <c r="I22" s="4"/>
      <c r="J22" s="1"/>
      <c r="K22" s="1"/>
      <c r="L22" s="1"/>
      <c r="M22" s="1"/>
      <c r="N22" s="1">
        <v>1358000</v>
      </c>
      <c r="O22" s="1"/>
      <c r="P22" s="25"/>
      <c r="Q22" s="25"/>
      <c r="R22" s="42"/>
      <c r="S22" s="43"/>
    </row>
    <row r="23" spans="1:19" ht="25.5" hidden="1">
      <c r="A23" s="3"/>
      <c r="B23" s="26" t="s">
        <v>117</v>
      </c>
      <c r="C23" s="3"/>
      <c r="D23" s="16" t="s">
        <v>118</v>
      </c>
      <c r="E23" s="26" t="s">
        <v>117</v>
      </c>
      <c r="F23" s="4"/>
      <c r="G23" s="4"/>
      <c r="H23" s="4"/>
      <c r="I23" s="4"/>
      <c r="J23" s="1"/>
      <c r="K23" s="1"/>
      <c r="L23" s="1"/>
      <c r="M23" s="1"/>
      <c r="N23" s="1">
        <v>1750000</v>
      </c>
      <c r="O23" s="1" t="s">
        <v>111</v>
      </c>
      <c r="P23" s="25"/>
      <c r="Q23" s="25"/>
      <c r="R23" s="42"/>
      <c r="S23" s="43"/>
    </row>
    <row r="24" spans="1:20" ht="25.5">
      <c r="A24" s="3">
        <v>60554665</v>
      </c>
      <c r="B24" s="37" t="s">
        <v>185</v>
      </c>
      <c r="C24" s="3">
        <v>9944950</v>
      </c>
      <c r="D24" s="33" t="s">
        <v>59</v>
      </c>
      <c r="E24" s="33" t="s">
        <v>209</v>
      </c>
      <c r="F24" s="4">
        <v>384000</v>
      </c>
      <c r="G24" s="4">
        <v>327000</v>
      </c>
      <c r="H24" s="4">
        <v>424315</v>
      </c>
      <c r="I24" s="4">
        <v>350000</v>
      </c>
      <c r="J24" s="1"/>
      <c r="K24" s="1">
        <f t="shared" si="0"/>
        <v>711000</v>
      </c>
      <c r="L24" s="1">
        <f t="shared" si="1"/>
        <v>142200</v>
      </c>
      <c r="M24" s="1">
        <f t="shared" si="2"/>
        <v>56880</v>
      </c>
      <c r="N24" s="1">
        <v>384000</v>
      </c>
      <c r="O24" s="1">
        <v>391800</v>
      </c>
      <c r="P24" s="25">
        <v>611000</v>
      </c>
      <c r="Q24" s="25">
        <v>55800</v>
      </c>
      <c r="R24" s="45" t="s">
        <v>84</v>
      </c>
      <c r="S24" s="44" t="s">
        <v>138</v>
      </c>
      <c r="T24" s="21"/>
    </row>
    <row r="25" spans="1:20" ht="25.5">
      <c r="A25" s="3">
        <v>25918974</v>
      </c>
      <c r="B25" s="39" t="s">
        <v>182</v>
      </c>
      <c r="C25" s="3"/>
      <c r="D25" s="16" t="s">
        <v>18</v>
      </c>
      <c r="E25" s="33" t="s">
        <v>183</v>
      </c>
      <c r="F25" s="4"/>
      <c r="G25" s="4"/>
      <c r="H25" s="4"/>
      <c r="I25" s="4"/>
      <c r="J25" s="1"/>
      <c r="K25" s="1"/>
      <c r="L25" s="1"/>
      <c r="M25" s="1"/>
      <c r="N25" s="1"/>
      <c r="O25" s="1"/>
      <c r="P25" s="25">
        <v>1394000</v>
      </c>
      <c r="Q25" s="25">
        <v>164000</v>
      </c>
      <c r="R25" s="45" t="s">
        <v>78</v>
      </c>
      <c r="S25" s="46" t="s">
        <v>138</v>
      </c>
      <c r="T25" s="21"/>
    </row>
    <row r="26" spans="1:20" ht="28.5" customHeight="1">
      <c r="A26" s="3">
        <v>28555597</v>
      </c>
      <c r="B26" s="26" t="s">
        <v>19</v>
      </c>
      <c r="C26" s="3">
        <v>5346602</v>
      </c>
      <c r="D26" s="33" t="s">
        <v>142</v>
      </c>
      <c r="E26" s="16" t="s">
        <v>21</v>
      </c>
      <c r="F26" s="4">
        <v>819000</v>
      </c>
      <c r="G26" s="4">
        <v>75000</v>
      </c>
      <c r="H26" s="4">
        <v>1274000</v>
      </c>
      <c r="I26" s="4">
        <v>0</v>
      </c>
      <c r="J26" s="1"/>
      <c r="K26" s="1">
        <f t="shared" si="0"/>
        <v>894000</v>
      </c>
      <c r="L26" s="1">
        <f t="shared" si="1"/>
        <v>178800</v>
      </c>
      <c r="M26" s="1">
        <f t="shared" si="2"/>
        <v>71520</v>
      </c>
      <c r="N26" s="1">
        <v>819000</v>
      </c>
      <c r="O26" s="1">
        <v>93000</v>
      </c>
      <c r="P26" s="25">
        <v>912000</v>
      </c>
      <c r="Q26" s="25">
        <v>73000</v>
      </c>
      <c r="R26" s="42" t="s">
        <v>79</v>
      </c>
      <c r="S26" s="43" t="s">
        <v>87</v>
      </c>
      <c r="T26" s="21"/>
    </row>
    <row r="27" spans="1:20" ht="28.5" customHeight="1">
      <c r="A27" s="3">
        <v>29277418</v>
      </c>
      <c r="B27" s="26" t="s">
        <v>131</v>
      </c>
      <c r="C27" s="3"/>
      <c r="D27" s="16" t="s">
        <v>20</v>
      </c>
      <c r="E27" s="33" t="s">
        <v>25</v>
      </c>
      <c r="F27" s="4"/>
      <c r="G27" s="4"/>
      <c r="H27" s="4"/>
      <c r="I27" s="4"/>
      <c r="J27" s="1"/>
      <c r="K27" s="1"/>
      <c r="L27" s="1"/>
      <c r="M27" s="1"/>
      <c r="N27" s="1"/>
      <c r="O27" s="1"/>
      <c r="P27" s="25"/>
      <c r="Q27" s="25">
        <v>18500</v>
      </c>
      <c r="R27" s="42" t="s">
        <v>79</v>
      </c>
      <c r="S27" s="44" t="s">
        <v>138</v>
      </c>
      <c r="T27" s="21"/>
    </row>
    <row r="28" spans="1:20" ht="20.25" customHeight="1">
      <c r="A28" s="3">
        <v>15060306</v>
      </c>
      <c r="B28" s="26" t="s">
        <v>14</v>
      </c>
      <c r="C28" s="3">
        <v>5646012</v>
      </c>
      <c r="D28" s="16" t="s">
        <v>20</v>
      </c>
      <c r="E28" s="16" t="s">
        <v>22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64000</v>
      </c>
      <c r="P28" s="25">
        <v>212000</v>
      </c>
      <c r="Q28" s="25">
        <v>17000</v>
      </c>
      <c r="R28" s="42" t="s">
        <v>79</v>
      </c>
      <c r="S28" s="43" t="s">
        <v>87</v>
      </c>
      <c r="T28" s="21"/>
    </row>
    <row r="29" spans="1:20" ht="25.5">
      <c r="A29" s="3">
        <v>15060306</v>
      </c>
      <c r="B29" s="26" t="s">
        <v>14</v>
      </c>
      <c r="C29" s="3">
        <v>9737086</v>
      </c>
      <c r="D29" s="16" t="s">
        <v>20</v>
      </c>
      <c r="E29" s="16" t="s">
        <v>23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22">
        <v>20000</v>
      </c>
      <c r="P29" s="25">
        <v>250000</v>
      </c>
      <c r="Q29" s="25">
        <v>20000</v>
      </c>
      <c r="R29" s="42" t="s">
        <v>79</v>
      </c>
      <c r="S29" s="43" t="s">
        <v>87</v>
      </c>
      <c r="T29" s="21"/>
    </row>
    <row r="30" spans="1:20" ht="38.25">
      <c r="A30" s="3">
        <v>65761979</v>
      </c>
      <c r="B30" s="26" t="s">
        <v>24</v>
      </c>
      <c r="C30" s="3">
        <v>2328357</v>
      </c>
      <c r="D30" s="16" t="s">
        <v>20</v>
      </c>
      <c r="E30" s="16" t="s">
        <v>25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152700</v>
      </c>
      <c r="P30" s="25">
        <v>330700</v>
      </c>
      <c r="Q30" s="25">
        <v>26500</v>
      </c>
      <c r="R30" s="42" t="s">
        <v>79</v>
      </c>
      <c r="S30" s="43" t="s">
        <v>87</v>
      </c>
      <c r="T30" s="21"/>
    </row>
    <row r="31" spans="1:20" ht="25.5">
      <c r="A31" s="3">
        <v>60128640</v>
      </c>
      <c r="B31" s="26" t="s">
        <v>16</v>
      </c>
      <c r="C31" s="3">
        <v>4640855</v>
      </c>
      <c r="D31" s="16" t="s">
        <v>20</v>
      </c>
      <c r="E31" s="16" t="s">
        <v>17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25">
        <v>224600</v>
      </c>
      <c r="Q31" s="25">
        <v>18100</v>
      </c>
      <c r="R31" s="42" t="s">
        <v>79</v>
      </c>
      <c r="S31" s="43" t="s">
        <v>87</v>
      </c>
      <c r="T31" s="21"/>
    </row>
    <row r="32" spans="1:20" ht="24.75" customHeight="1">
      <c r="A32" s="3">
        <v>70868832</v>
      </c>
      <c r="B32" s="37" t="s">
        <v>143</v>
      </c>
      <c r="C32" s="3"/>
      <c r="D32" s="16" t="s">
        <v>20</v>
      </c>
      <c r="E32" s="33" t="s">
        <v>25</v>
      </c>
      <c r="F32" s="4"/>
      <c r="G32" s="4"/>
      <c r="H32" s="4"/>
      <c r="I32" s="4"/>
      <c r="J32" s="1"/>
      <c r="K32" s="1"/>
      <c r="L32" s="1"/>
      <c r="M32" s="1"/>
      <c r="N32" s="1"/>
      <c r="O32" s="1"/>
      <c r="P32" s="25">
        <v>0</v>
      </c>
      <c r="Q32" s="25">
        <v>100000</v>
      </c>
      <c r="R32" s="42" t="s">
        <v>79</v>
      </c>
      <c r="S32" s="43" t="s">
        <v>87</v>
      </c>
      <c r="T32" s="21"/>
    </row>
    <row r="33" spans="1:20" ht="20.25" customHeight="1">
      <c r="A33" s="3">
        <v>44990260</v>
      </c>
      <c r="B33" s="26" t="s">
        <v>9</v>
      </c>
      <c r="C33" s="3">
        <v>7117099</v>
      </c>
      <c r="D33" s="16" t="s">
        <v>26</v>
      </c>
      <c r="E33" s="16" t="s">
        <v>27</v>
      </c>
      <c r="F33" s="4">
        <v>795000</v>
      </c>
      <c r="G33" s="4">
        <v>560000</v>
      </c>
      <c r="H33" s="4">
        <v>800000</v>
      </c>
      <c r="I33" s="4">
        <v>650000</v>
      </c>
      <c r="J33" s="1"/>
      <c r="K33" s="1">
        <f t="shared" si="0"/>
        <v>1355000</v>
      </c>
      <c r="L33" s="1">
        <f t="shared" si="1"/>
        <v>271000</v>
      </c>
      <c r="M33" s="1">
        <f t="shared" si="2"/>
        <v>108400</v>
      </c>
      <c r="N33" s="1">
        <v>800000</v>
      </c>
      <c r="O33" s="1">
        <v>882100</v>
      </c>
      <c r="P33" s="25">
        <v>1659000</v>
      </c>
      <c r="Q33" s="25">
        <v>137600</v>
      </c>
      <c r="R33" s="42" t="s">
        <v>80</v>
      </c>
      <c r="S33" s="43" t="s">
        <v>86</v>
      </c>
      <c r="T33" s="21"/>
    </row>
    <row r="34" spans="1:20" ht="22.5" customHeight="1">
      <c r="A34" s="3">
        <v>44990260</v>
      </c>
      <c r="B34" s="26" t="s">
        <v>9</v>
      </c>
      <c r="C34" s="3">
        <v>7736193</v>
      </c>
      <c r="D34" s="16" t="s">
        <v>26</v>
      </c>
      <c r="E34" s="16" t="s">
        <v>28</v>
      </c>
      <c r="F34" s="4">
        <v>790000</v>
      </c>
      <c r="G34" s="4">
        <v>591500</v>
      </c>
      <c r="H34" s="4">
        <v>1055800</v>
      </c>
      <c r="I34" s="4">
        <v>436000</v>
      </c>
      <c r="J34" s="1"/>
      <c r="K34" s="1">
        <f t="shared" si="0"/>
        <v>1381500</v>
      </c>
      <c r="L34" s="1">
        <f t="shared" si="1"/>
        <v>276300</v>
      </c>
      <c r="M34" s="1">
        <f t="shared" si="2"/>
        <v>110520</v>
      </c>
      <c r="N34" s="1">
        <v>980000</v>
      </c>
      <c r="O34" s="1">
        <v>509100</v>
      </c>
      <c r="P34" s="25">
        <v>1479000</v>
      </c>
      <c r="Q34" s="25">
        <v>127200</v>
      </c>
      <c r="R34" s="42" t="s">
        <v>80</v>
      </c>
      <c r="S34" s="43" t="s">
        <v>86</v>
      </c>
      <c r="T34" s="21"/>
    </row>
    <row r="35" spans="1:20" ht="25.5">
      <c r="A35" s="3">
        <v>43379729</v>
      </c>
      <c r="B35" s="37" t="s">
        <v>220</v>
      </c>
      <c r="C35" s="3">
        <v>2496890</v>
      </c>
      <c r="D35" s="16" t="s">
        <v>26</v>
      </c>
      <c r="E35" s="16" t="s">
        <v>29</v>
      </c>
      <c r="F35" s="4">
        <v>529000</v>
      </c>
      <c r="G35" s="4">
        <v>312000</v>
      </c>
      <c r="H35" s="4">
        <v>735000</v>
      </c>
      <c r="I35" s="4">
        <v>450000</v>
      </c>
      <c r="J35" s="1"/>
      <c r="K35" s="1">
        <f t="shared" si="0"/>
        <v>841000</v>
      </c>
      <c r="L35" s="1">
        <f t="shared" si="1"/>
        <v>168200</v>
      </c>
      <c r="M35" s="1">
        <f t="shared" si="2"/>
        <v>67280</v>
      </c>
      <c r="N35" s="1">
        <v>685000</v>
      </c>
      <c r="O35" s="1">
        <v>332900</v>
      </c>
      <c r="P35" s="25">
        <v>966000</v>
      </c>
      <c r="Q35" s="25">
        <v>84800</v>
      </c>
      <c r="R35" s="42" t="s">
        <v>80</v>
      </c>
      <c r="S35" s="43" t="s">
        <v>87</v>
      </c>
      <c r="T35" s="21"/>
    </row>
    <row r="36" spans="1:20" ht="26.25" customHeight="1">
      <c r="A36" s="40">
        <v>47607483</v>
      </c>
      <c r="B36" s="37" t="s">
        <v>221</v>
      </c>
      <c r="C36" s="28"/>
      <c r="D36" s="26" t="s">
        <v>32</v>
      </c>
      <c r="E36" s="26" t="s">
        <v>112</v>
      </c>
      <c r="F36" s="29"/>
      <c r="G36" s="29"/>
      <c r="H36" s="29"/>
      <c r="I36" s="29"/>
      <c r="J36" s="22"/>
      <c r="K36" s="22"/>
      <c r="L36" s="22"/>
      <c r="M36" s="22"/>
      <c r="N36" s="22"/>
      <c r="O36" s="1">
        <v>0</v>
      </c>
      <c r="P36" s="25">
        <v>254000</v>
      </c>
      <c r="Q36" s="25">
        <v>20300</v>
      </c>
      <c r="R36" s="42" t="s">
        <v>105</v>
      </c>
      <c r="S36" s="43" t="s">
        <v>87</v>
      </c>
      <c r="T36" s="21"/>
    </row>
    <row r="37" spans="1:20" ht="28.5" customHeight="1">
      <c r="A37" s="3">
        <v>26652935</v>
      </c>
      <c r="B37" s="26" t="s">
        <v>6</v>
      </c>
      <c r="C37" s="3">
        <v>4809258</v>
      </c>
      <c r="D37" s="26" t="s">
        <v>32</v>
      </c>
      <c r="E37" s="16" t="s">
        <v>33</v>
      </c>
      <c r="F37" s="4">
        <v>238000</v>
      </c>
      <c r="G37" s="4">
        <v>41000</v>
      </c>
      <c r="H37" s="4">
        <v>353310</v>
      </c>
      <c r="I37" s="4">
        <v>41000</v>
      </c>
      <c r="J37" s="1"/>
      <c r="K37" s="1">
        <f t="shared" si="0"/>
        <v>279000</v>
      </c>
      <c r="L37" s="1">
        <f t="shared" si="1"/>
        <v>55800</v>
      </c>
      <c r="M37" s="1">
        <f t="shared" si="2"/>
        <v>22320</v>
      </c>
      <c r="N37" s="1">
        <v>238000</v>
      </c>
      <c r="O37" s="1">
        <v>46500</v>
      </c>
      <c r="P37" s="25">
        <v>284500</v>
      </c>
      <c r="Q37" s="25">
        <v>30800</v>
      </c>
      <c r="R37" s="42" t="s">
        <v>105</v>
      </c>
      <c r="S37" s="43" t="s">
        <v>87</v>
      </c>
      <c r="T37" s="21"/>
    </row>
    <row r="38" spans="1:20" ht="25.5">
      <c r="A38" s="3">
        <v>66597064</v>
      </c>
      <c r="B38" s="26" t="s">
        <v>34</v>
      </c>
      <c r="C38" s="3">
        <v>8125444</v>
      </c>
      <c r="D38" s="26" t="s">
        <v>32</v>
      </c>
      <c r="E38" s="16" t="s">
        <v>35</v>
      </c>
      <c r="F38" s="4">
        <v>1056000</v>
      </c>
      <c r="G38" s="4">
        <v>172000</v>
      </c>
      <c r="H38" s="4">
        <v>1349000</v>
      </c>
      <c r="I38" s="4">
        <v>194000</v>
      </c>
      <c r="J38" s="1"/>
      <c r="K38" s="1">
        <f t="shared" si="0"/>
        <v>1228000</v>
      </c>
      <c r="L38" s="1">
        <f t="shared" si="1"/>
        <v>245600</v>
      </c>
      <c r="M38" s="1">
        <f t="shared" si="2"/>
        <v>98240</v>
      </c>
      <c r="N38" s="1">
        <v>1100000</v>
      </c>
      <c r="O38" s="1">
        <v>299100</v>
      </c>
      <c r="P38" s="25">
        <v>1399100</v>
      </c>
      <c r="Q38" s="25">
        <v>119800</v>
      </c>
      <c r="R38" s="42" t="s">
        <v>105</v>
      </c>
      <c r="S38" s="43" t="s">
        <v>87</v>
      </c>
      <c r="T38" s="21"/>
    </row>
    <row r="39" spans="1:20" ht="25.5">
      <c r="A39" s="3">
        <v>66597064</v>
      </c>
      <c r="B39" s="26" t="s">
        <v>34</v>
      </c>
      <c r="C39" s="3">
        <v>9390296</v>
      </c>
      <c r="D39" s="26" t="s">
        <v>32</v>
      </c>
      <c r="E39" s="16" t="s">
        <v>114</v>
      </c>
      <c r="F39" s="4">
        <v>50000</v>
      </c>
      <c r="G39" s="4">
        <v>2000</v>
      </c>
      <c r="H39" s="4">
        <v>63000</v>
      </c>
      <c r="I39" s="4">
        <v>10000</v>
      </c>
      <c r="J39" s="1"/>
      <c r="K39" s="1">
        <f t="shared" si="0"/>
        <v>52000</v>
      </c>
      <c r="L39" s="1">
        <f t="shared" si="1"/>
        <v>10400</v>
      </c>
      <c r="M39" s="1">
        <f t="shared" si="2"/>
        <v>4160</v>
      </c>
      <c r="N39" s="1">
        <v>50000</v>
      </c>
      <c r="O39" s="1">
        <v>8428</v>
      </c>
      <c r="P39" s="25">
        <v>58400</v>
      </c>
      <c r="Q39" s="25">
        <v>4700</v>
      </c>
      <c r="R39" s="42" t="s">
        <v>105</v>
      </c>
      <c r="S39" s="43" t="s">
        <v>87</v>
      </c>
      <c r="T39" s="21"/>
    </row>
    <row r="40" spans="1:20" ht="25.5">
      <c r="A40" s="3">
        <v>70283966</v>
      </c>
      <c r="B40" s="26" t="s">
        <v>36</v>
      </c>
      <c r="C40" s="3">
        <v>2560256</v>
      </c>
      <c r="D40" s="26" t="s">
        <v>32</v>
      </c>
      <c r="E40" s="16" t="s">
        <v>36</v>
      </c>
      <c r="F40" s="4">
        <v>700000</v>
      </c>
      <c r="G40" s="4">
        <v>151000</v>
      </c>
      <c r="H40" s="4">
        <v>1315260</v>
      </c>
      <c r="I40" s="4">
        <v>130000</v>
      </c>
      <c r="J40" s="1"/>
      <c r="K40" s="1">
        <f t="shared" si="0"/>
        <v>851000</v>
      </c>
      <c r="L40" s="1">
        <f t="shared" si="1"/>
        <v>170200</v>
      </c>
      <c r="M40" s="1">
        <f t="shared" si="2"/>
        <v>68080</v>
      </c>
      <c r="N40" s="1">
        <v>860000</v>
      </c>
      <c r="O40" s="22">
        <v>79000</v>
      </c>
      <c r="P40" s="25">
        <v>1097100</v>
      </c>
      <c r="Q40" s="25">
        <v>95800</v>
      </c>
      <c r="R40" s="42" t="s">
        <v>105</v>
      </c>
      <c r="S40" s="43" t="s">
        <v>87</v>
      </c>
      <c r="T40" s="21"/>
    </row>
    <row r="41" spans="1:20" ht="25.5">
      <c r="A41" s="3">
        <v>15060233</v>
      </c>
      <c r="B41" s="26" t="s">
        <v>4</v>
      </c>
      <c r="C41" s="3">
        <v>8496850</v>
      </c>
      <c r="D41" s="26" t="s">
        <v>32</v>
      </c>
      <c r="E41" s="16" t="s">
        <v>37</v>
      </c>
      <c r="F41" s="4">
        <v>546000</v>
      </c>
      <c r="G41" s="4">
        <v>138000</v>
      </c>
      <c r="H41" s="4">
        <v>628500</v>
      </c>
      <c r="I41" s="4">
        <v>115000</v>
      </c>
      <c r="J41" s="1"/>
      <c r="K41" s="1">
        <f t="shared" si="0"/>
        <v>684000</v>
      </c>
      <c r="L41" s="1">
        <f t="shared" si="1"/>
        <v>136800</v>
      </c>
      <c r="M41" s="1">
        <f t="shared" si="2"/>
        <v>54720</v>
      </c>
      <c r="N41" s="1">
        <v>546000</v>
      </c>
      <c r="O41" s="1">
        <v>151600</v>
      </c>
      <c r="P41" s="36">
        <v>697800</v>
      </c>
      <c r="Q41" s="25">
        <v>55800</v>
      </c>
      <c r="R41" s="42" t="s">
        <v>105</v>
      </c>
      <c r="S41" s="43" t="s">
        <v>86</v>
      </c>
      <c r="T41" s="21"/>
    </row>
    <row r="42" spans="1:20" ht="25.5">
      <c r="A42" s="3">
        <v>47224541</v>
      </c>
      <c r="B42" s="26" t="s">
        <v>38</v>
      </c>
      <c r="C42" s="3">
        <v>1810833</v>
      </c>
      <c r="D42" s="26" t="s">
        <v>32</v>
      </c>
      <c r="E42" s="16" t="s">
        <v>39</v>
      </c>
      <c r="F42" s="4">
        <v>498800</v>
      </c>
      <c r="G42" s="4">
        <v>160000</v>
      </c>
      <c r="H42" s="4">
        <v>651556</v>
      </c>
      <c r="I42" s="4">
        <v>160000</v>
      </c>
      <c r="J42" s="1"/>
      <c r="K42" s="1">
        <f t="shared" si="0"/>
        <v>658800</v>
      </c>
      <c r="L42" s="1">
        <f t="shared" si="1"/>
        <v>131760</v>
      </c>
      <c r="M42" s="1">
        <f t="shared" si="2"/>
        <v>52704</v>
      </c>
      <c r="N42" s="1">
        <v>500000</v>
      </c>
      <c r="O42" s="1">
        <v>234100</v>
      </c>
      <c r="P42" s="25">
        <v>808700</v>
      </c>
      <c r="Q42" s="25">
        <v>64700</v>
      </c>
      <c r="R42" s="42" t="s">
        <v>105</v>
      </c>
      <c r="S42" s="43" t="s">
        <v>86</v>
      </c>
      <c r="T42" s="21"/>
    </row>
    <row r="43" spans="1:20" ht="25.5">
      <c r="A43" s="3">
        <v>22673377</v>
      </c>
      <c r="B43" s="37" t="s">
        <v>145</v>
      </c>
      <c r="C43" s="3"/>
      <c r="D43" s="26" t="s">
        <v>32</v>
      </c>
      <c r="E43" s="26" t="s">
        <v>135</v>
      </c>
      <c r="F43" s="4"/>
      <c r="G43" s="4"/>
      <c r="H43" s="4"/>
      <c r="I43" s="4"/>
      <c r="J43" s="1"/>
      <c r="K43" s="1"/>
      <c r="L43" s="1"/>
      <c r="M43" s="1"/>
      <c r="N43" s="1">
        <v>270000</v>
      </c>
      <c r="O43" s="22">
        <v>0</v>
      </c>
      <c r="P43" s="25">
        <v>290000</v>
      </c>
      <c r="Q43" s="25">
        <v>23200</v>
      </c>
      <c r="R43" s="42" t="s">
        <v>105</v>
      </c>
      <c r="S43" s="44" t="s">
        <v>138</v>
      </c>
      <c r="T43" s="21"/>
    </row>
    <row r="44" spans="1:20" ht="25.5">
      <c r="A44" s="28">
        <v>70803978</v>
      </c>
      <c r="B44" s="37" t="s">
        <v>141</v>
      </c>
      <c r="C44" s="3"/>
      <c r="D44" s="26" t="s">
        <v>32</v>
      </c>
      <c r="E44" s="16" t="s">
        <v>120</v>
      </c>
      <c r="F44" s="4"/>
      <c r="G44" s="4"/>
      <c r="H44" s="4"/>
      <c r="I44" s="4"/>
      <c r="J44" s="1"/>
      <c r="K44" s="1"/>
      <c r="L44" s="1"/>
      <c r="M44" s="1"/>
      <c r="N44" s="1">
        <v>320000</v>
      </c>
      <c r="O44" s="22">
        <v>0</v>
      </c>
      <c r="P44" s="25">
        <v>320000</v>
      </c>
      <c r="Q44" s="25">
        <v>25600</v>
      </c>
      <c r="R44" s="42" t="s">
        <v>105</v>
      </c>
      <c r="S44" s="44" t="s">
        <v>138</v>
      </c>
      <c r="T44" s="21"/>
    </row>
    <row r="45" spans="1:20" ht="21" customHeight="1">
      <c r="A45" s="3">
        <v>22673377</v>
      </c>
      <c r="B45" s="37" t="s">
        <v>144</v>
      </c>
      <c r="C45" s="3"/>
      <c r="D45" s="16" t="s">
        <v>40</v>
      </c>
      <c r="E45" s="33" t="s">
        <v>188</v>
      </c>
      <c r="F45" s="4"/>
      <c r="G45" s="4"/>
      <c r="H45" s="4"/>
      <c r="I45" s="4"/>
      <c r="J45" s="1"/>
      <c r="K45" s="1"/>
      <c r="L45" s="1"/>
      <c r="M45" s="1"/>
      <c r="N45" s="1">
        <v>200000</v>
      </c>
      <c r="O45" s="1">
        <v>520100</v>
      </c>
      <c r="P45" s="25">
        <v>2134000</v>
      </c>
      <c r="Q45" s="25">
        <v>200000</v>
      </c>
      <c r="R45" s="42" t="s">
        <v>81</v>
      </c>
      <c r="S45" s="44" t="s">
        <v>138</v>
      </c>
      <c r="T45" s="21"/>
    </row>
    <row r="46" spans="1:20" ht="29.25" customHeight="1" hidden="1">
      <c r="A46" s="3"/>
      <c r="B46" s="26" t="s">
        <v>113</v>
      </c>
      <c r="C46" s="3"/>
      <c r="D46" s="16" t="s">
        <v>40</v>
      </c>
      <c r="E46" s="16"/>
      <c r="F46" s="4"/>
      <c r="G46" s="4"/>
      <c r="H46" s="4"/>
      <c r="I46" s="4"/>
      <c r="J46" s="1"/>
      <c r="K46" s="1"/>
      <c r="L46" s="1"/>
      <c r="M46" s="1"/>
      <c r="N46" s="1">
        <v>0</v>
      </c>
      <c r="O46" s="1">
        <v>2064000</v>
      </c>
      <c r="P46" s="25"/>
      <c r="Q46" s="25"/>
      <c r="R46" s="42"/>
      <c r="S46" s="43"/>
      <c r="T46" s="21"/>
    </row>
    <row r="47" spans="1:20" ht="25.5">
      <c r="A47" s="3">
        <v>839345</v>
      </c>
      <c r="B47" s="26" t="s">
        <v>42</v>
      </c>
      <c r="C47" s="3">
        <v>6380698</v>
      </c>
      <c r="D47" s="26" t="s">
        <v>40</v>
      </c>
      <c r="E47" s="26" t="s">
        <v>43</v>
      </c>
      <c r="F47" s="4">
        <v>190000</v>
      </c>
      <c r="G47" s="4">
        <v>46644</v>
      </c>
      <c r="H47" s="4">
        <v>259214</v>
      </c>
      <c r="I47" s="4">
        <v>30000</v>
      </c>
      <c r="J47" s="1"/>
      <c r="K47" s="1">
        <f>F47+G47</f>
        <v>236644</v>
      </c>
      <c r="L47" s="1">
        <f>0.2*K47</f>
        <v>47328.8</v>
      </c>
      <c r="M47" s="1">
        <f>0.4*L47</f>
        <v>18931.52</v>
      </c>
      <c r="N47" s="1">
        <v>190000</v>
      </c>
      <c r="O47" s="1">
        <v>27570</v>
      </c>
      <c r="P47" s="25">
        <v>170000</v>
      </c>
      <c r="Q47" s="25">
        <v>13600</v>
      </c>
      <c r="R47" s="42" t="s">
        <v>81</v>
      </c>
      <c r="S47" s="44" t="s">
        <v>86</v>
      </c>
      <c r="T47" s="21"/>
    </row>
    <row r="48" spans="1:20" ht="25.5">
      <c r="A48" s="3">
        <v>394190</v>
      </c>
      <c r="B48" s="26" t="s">
        <v>13</v>
      </c>
      <c r="C48" s="3">
        <v>7526673</v>
      </c>
      <c r="D48" s="26" t="s">
        <v>40</v>
      </c>
      <c r="E48" s="26" t="s">
        <v>44</v>
      </c>
      <c r="F48" s="4">
        <v>160000</v>
      </c>
      <c r="G48" s="4">
        <v>10500</v>
      </c>
      <c r="H48" s="4">
        <v>186000</v>
      </c>
      <c r="I48" s="4">
        <v>30000</v>
      </c>
      <c r="J48" s="1"/>
      <c r="K48" s="1">
        <f>F48+G48</f>
        <v>170500</v>
      </c>
      <c r="L48" s="1">
        <f>0.2*K48</f>
        <v>34100</v>
      </c>
      <c r="M48" s="1">
        <f>0.4*L48</f>
        <v>13640</v>
      </c>
      <c r="N48" s="1">
        <v>160000</v>
      </c>
      <c r="O48" s="1">
        <v>13900</v>
      </c>
      <c r="P48" s="25">
        <v>190000</v>
      </c>
      <c r="Q48" s="25">
        <v>16400</v>
      </c>
      <c r="R48" s="42" t="s">
        <v>81</v>
      </c>
      <c r="S48" s="44" t="s">
        <v>86</v>
      </c>
      <c r="T48" s="21"/>
    </row>
    <row r="49" spans="1:20" ht="25.5" hidden="1">
      <c r="A49" s="3"/>
      <c r="B49" s="26" t="s">
        <v>132</v>
      </c>
      <c r="C49" s="3"/>
      <c r="D49" s="27" t="s">
        <v>40</v>
      </c>
      <c r="E49" s="27" t="s">
        <v>41</v>
      </c>
      <c r="F49" s="4"/>
      <c r="G49" s="4"/>
      <c r="H49" s="4"/>
      <c r="I49" s="4"/>
      <c r="J49" s="1"/>
      <c r="K49" s="1"/>
      <c r="L49" s="1"/>
      <c r="M49" s="1"/>
      <c r="N49" s="1"/>
      <c r="O49" s="1"/>
      <c r="P49" s="25"/>
      <c r="Q49" s="25"/>
      <c r="R49" s="42"/>
      <c r="S49" s="43"/>
      <c r="T49" s="56" t="s">
        <v>133</v>
      </c>
    </row>
    <row r="50" spans="1:20" ht="25.5">
      <c r="A50" s="3">
        <v>44990260</v>
      </c>
      <c r="B50" s="26" t="s">
        <v>9</v>
      </c>
      <c r="C50" s="3"/>
      <c r="D50" s="26" t="s">
        <v>40</v>
      </c>
      <c r="E50" s="37" t="s">
        <v>203</v>
      </c>
      <c r="F50" s="4"/>
      <c r="G50" s="4"/>
      <c r="H50" s="4"/>
      <c r="I50" s="4"/>
      <c r="J50" s="1"/>
      <c r="K50" s="1"/>
      <c r="L50" s="1"/>
      <c r="M50" s="1"/>
      <c r="N50" s="1"/>
      <c r="O50" s="1"/>
      <c r="P50" s="25"/>
      <c r="Q50" s="25">
        <v>105900</v>
      </c>
      <c r="R50" s="42" t="s">
        <v>81</v>
      </c>
      <c r="S50" s="44" t="s">
        <v>86</v>
      </c>
      <c r="T50" s="56"/>
    </row>
    <row r="51" spans="1:20" ht="24" customHeight="1">
      <c r="A51" s="3">
        <v>44990260</v>
      </c>
      <c r="B51" s="26" t="s">
        <v>9</v>
      </c>
      <c r="C51" s="3">
        <v>5595277</v>
      </c>
      <c r="D51" s="16" t="s">
        <v>45</v>
      </c>
      <c r="E51" s="16" t="s">
        <v>46</v>
      </c>
      <c r="F51" s="4">
        <v>1331000</v>
      </c>
      <c r="G51" s="4">
        <v>170000</v>
      </c>
      <c r="H51" s="4">
        <v>1540000</v>
      </c>
      <c r="I51" s="4">
        <v>299000</v>
      </c>
      <c r="J51" s="1"/>
      <c r="K51" s="1">
        <f>F51+G51</f>
        <v>1501000</v>
      </c>
      <c r="L51" s="1">
        <f aca="true" t="shared" si="3" ref="L51:L63">0.2*K51</f>
        <v>300200</v>
      </c>
      <c r="M51" s="1">
        <f aca="true" t="shared" si="4" ref="M51:M63">0.4*L51</f>
        <v>120080</v>
      </c>
      <c r="N51" s="1">
        <v>1500000</v>
      </c>
      <c r="O51" s="22">
        <v>129600</v>
      </c>
      <c r="P51" s="25">
        <v>1629000</v>
      </c>
      <c r="Q51" s="25">
        <v>138600</v>
      </c>
      <c r="R51" s="42" t="s">
        <v>76</v>
      </c>
      <c r="S51" s="43" t="s">
        <v>86</v>
      </c>
      <c r="T51" s="21"/>
    </row>
    <row r="52" spans="1:20" ht="25.5">
      <c r="A52" s="3">
        <v>44990260</v>
      </c>
      <c r="B52" s="26" t="s">
        <v>9</v>
      </c>
      <c r="C52" s="3">
        <v>5595277</v>
      </c>
      <c r="D52" s="16" t="s">
        <v>45</v>
      </c>
      <c r="E52" s="26" t="s">
        <v>110</v>
      </c>
      <c r="F52" s="4">
        <v>1331000</v>
      </c>
      <c r="G52" s="4">
        <v>170000</v>
      </c>
      <c r="H52" s="4">
        <v>0</v>
      </c>
      <c r="I52" s="4">
        <v>0</v>
      </c>
      <c r="J52" s="1"/>
      <c r="K52" s="1">
        <v>0</v>
      </c>
      <c r="L52" s="1">
        <f t="shared" si="3"/>
        <v>0</v>
      </c>
      <c r="M52" s="1">
        <f t="shared" si="4"/>
        <v>0</v>
      </c>
      <c r="N52" s="1">
        <v>600000</v>
      </c>
      <c r="O52" s="1">
        <v>456000</v>
      </c>
      <c r="P52" s="25">
        <v>2104000</v>
      </c>
      <c r="Q52" s="25">
        <v>187900</v>
      </c>
      <c r="R52" s="42" t="s">
        <v>76</v>
      </c>
      <c r="S52" s="43" t="s">
        <v>86</v>
      </c>
      <c r="T52" s="21"/>
    </row>
    <row r="53" spans="1:20" ht="23.25" customHeight="1">
      <c r="A53" s="3">
        <v>47224444</v>
      </c>
      <c r="B53" s="26" t="s">
        <v>30</v>
      </c>
      <c r="C53" s="3">
        <v>5310191</v>
      </c>
      <c r="D53" s="16" t="s">
        <v>45</v>
      </c>
      <c r="E53" s="16" t="s">
        <v>47</v>
      </c>
      <c r="F53" s="4">
        <v>100000</v>
      </c>
      <c r="G53" s="4">
        <v>61000</v>
      </c>
      <c r="H53" s="4">
        <v>292000</v>
      </c>
      <c r="I53" s="4">
        <v>80000</v>
      </c>
      <c r="J53" s="1"/>
      <c r="K53" s="1">
        <f aca="true" t="shared" si="5" ref="K53:K63">F53+G53</f>
        <v>161000</v>
      </c>
      <c r="L53" s="1">
        <f t="shared" si="3"/>
        <v>32200</v>
      </c>
      <c r="M53" s="1">
        <f t="shared" si="4"/>
        <v>12880</v>
      </c>
      <c r="N53" s="1">
        <v>100000</v>
      </c>
      <c r="O53" s="1">
        <v>64100</v>
      </c>
      <c r="P53" s="25">
        <v>164000</v>
      </c>
      <c r="Q53" s="25">
        <v>13100</v>
      </c>
      <c r="R53" s="42" t="s">
        <v>76</v>
      </c>
      <c r="S53" s="43" t="s">
        <v>86</v>
      </c>
      <c r="T53" s="21"/>
    </row>
    <row r="54" spans="1:20" ht="21" customHeight="1">
      <c r="A54" s="3">
        <v>15060306</v>
      </c>
      <c r="B54" s="26" t="s">
        <v>14</v>
      </c>
      <c r="C54" s="3">
        <v>6019022</v>
      </c>
      <c r="D54" s="16" t="s">
        <v>45</v>
      </c>
      <c r="E54" s="33" t="s">
        <v>206</v>
      </c>
      <c r="F54" s="4">
        <v>100000</v>
      </c>
      <c r="G54" s="4">
        <v>101000</v>
      </c>
      <c r="H54" s="4">
        <v>260000</v>
      </c>
      <c r="I54" s="4">
        <v>120000</v>
      </c>
      <c r="J54" s="1"/>
      <c r="K54" s="1">
        <f t="shared" si="5"/>
        <v>201000</v>
      </c>
      <c r="L54" s="1">
        <f t="shared" si="3"/>
        <v>40200</v>
      </c>
      <c r="M54" s="1">
        <f t="shared" si="4"/>
        <v>16080</v>
      </c>
      <c r="N54" s="1">
        <v>260000</v>
      </c>
      <c r="O54" s="22">
        <v>26100</v>
      </c>
      <c r="P54" s="25">
        <v>285900</v>
      </c>
      <c r="Q54" s="25">
        <v>38900</v>
      </c>
      <c r="R54" s="42" t="s">
        <v>76</v>
      </c>
      <c r="S54" s="43" t="s">
        <v>87</v>
      </c>
      <c r="T54" s="21"/>
    </row>
    <row r="55" spans="1:20" ht="25.5">
      <c r="A55" s="3">
        <v>15060233</v>
      </c>
      <c r="B55" s="26" t="s">
        <v>4</v>
      </c>
      <c r="C55" s="3">
        <v>6254782</v>
      </c>
      <c r="D55" s="16" t="s">
        <v>45</v>
      </c>
      <c r="E55" s="16" t="s">
        <v>48</v>
      </c>
      <c r="F55" s="4">
        <v>976000</v>
      </c>
      <c r="G55" s="4">
        <v>120000</v>
      </c>
      <c r="H55" s="4">
        <v>1327000</v>
      </c>
      <c r="I55" s="4">
        <v>120000</v>
      </c>
      <c r="J55" s="1"/>
      <c r="K55" s="1">
        <f t="shared" si="5"/>
        <v>1096000</v>
      </c>
      <c r="L55" s="1">
        <f t="shared" si="3"/>
        <v>219200</v>
      </c>
      <c r="M55" s="1">
        <f t="shared" si="4"/>
        <v>87680</v>
      </c>
      <c r="N55" s="1">
        <v>1076000</v>
      </c>
      <c r="O55" s="22">
        <v>93100</v>
      </c>
      <c r="P55" s="25">
        <v>1168500</v>
      </c>
      <c r="Q55" s="25">
        <v>103900</v>
      </c>
      <c r="R55" s="42" t="s">
        <v>76</v>
      </c>
      <c r="S55" s="43" t="s">
        <v>86</v>
      </c>
      <c r="T55" s="21"/>
    </row>
    <row r="56" spans="1:20" ht="26.25" customHeight="1">
      <c r="A56" s="3">
        <v>47224541</v>
      </c>
      <c r="B56" s="26" t="s">
        <v>38</v>
      </c>
      <c r="C56" s="3">
        <v>4632272</v>
      </c>
      <c r="D56" s="16" t="s">
        <v>45</v>
      </c>
      <c r="E56" s="16" t="s">
        <v>49</v>
      </c>
      <c r="F56" s="4">
        <v>623000</v>
      </c>
      <c r="G56" s="4">
        <v>298000</v>
      </c>
      <c r="H56" s="4">
        <v>1002200</v>
      </c>
      <c r="I56" s="4">
        <v>300000</v>
      </c>
      <c r="J56" s="1"/>
      <c r="K56" s="1">
        <f t="shared" si="5"/>
        <v>921000</v>
      </c>
      <c r="L56" s="1">
        <f t="shared" si="3"/>
        <v>184200</v>
      </c>
      <c r="M56" s="1">
        <f t="shared" si="4"/>
        <v>73680</v>
      </c>
      <c r="N56" s="1">
        <v>866000</v>
      </c>
      <c r="O56" s="22">
        <v>82300</v>
      </c>
      <c r="P56" s="25">
        <v>954900</v>
      </c>
      <c r="Q56" s="25">
        <v>80000</v>
      </c>
      <c r="R56" s="42" t="s">
        <v>76</v>
      </c>
      <c r="S56" s="43" t="s">
        <v>86</v>
      </c>
      <c r="T56" s="21"/>
    </row>
    <row r="57" spans="1:20" ht="22.5" customHeight="1">
      <c r="A57" s="3">
        <v>45659028</v>
      </c>
      <c r="B57" s="26" t="s">
        <v>140</v>
      </c>
      <c r="C57" s="3">
        <v>5078660</v>
      </c>
      <c r="D57" s="16" t="s">
        <v>45</v>
      </c>
      <c r="E57" s="16" t="s">
        <v>47</v>
      </c>
      <c r="F57" s="4">
        <v>516000</v>
      </c>
      <c r="G57" s="4">
        <v>384000</v>
      </c>
      <c r="H57" s="4">
        <v>720096</v>
      </c>
      <c r="I57" s="4">
        <v>385000</v>
      </c>
      <c r="J57" s="1"/>
      <c r="K57" s="1">
        <f t="shared" si="5"/>
        <v>900000</v>
      </c>
      <c r="L57" s="1">
        <f t="shared" si="3"/>
        <v>180000</v>
      </c>
      <c r="M57" s="1">
        <f t="shared" si="4"/>
        <v>72000</v>
      </c>
      <c r="N57" s="1">
        <v>516000</v>
      </c>
      <c r="O57" s="1">
        <v>602000</v>
      </c>
      <c r="P57" s="25">
        <v>961000</v>
      </c>
      <c r="Q57" s="25">
        <v>105600</v>
      </c>
      <c r="R57" s="42" t="s">
        <v>76</v>
      </c>
      <c r="S57" s="44" t="s">
        <v>138</v>
      </c>
      <c r="T57" s="21"/>
    </row>
    <row r="58" spans="1:20" ht="21.75" customHeight="1">
      <c r="A58" s="3">
        <v>62797549</v>
      </c>
      <c r="B58" s="26" t="s">
        <v>50</v>
      </c>
      <c r="C58" s="3">
        <v>4753623</v>
      </c>
      <c r="D58" s="16" t="s">
        <v>45</v>
      </c>
      <c r="E58" s="16" t="s">
        <v>47</v>
      </c>
      <c r="F58" s="4">
        <v>750000</v>
      </c>
      <c r="G58" s="4">
        <v>172000</v>
      </c>
      <c r="H58" s="4">
        <v>1488217</v>
      </c>
      <c r="I58" s="4">
        <v>200000</v>
      </c>
      <c r="J58" s="1"/>
      <c r="K58" s="1">
        <f t="shared" si="5"/>
        <v>922000</v>
      </c>
      <c r="L58" s="1">
        <f t="shared" si="3"/>
        <v>184400</v>
      </c>
      <c r="M58" s="1">
        <f t="shared" si="4"/>
        <v>73760</v>
      </c>
      <c r="N58" s="1">
        <v>1009000</v>
      </c>
      <c r="O58" s="1">
        <v>263700</v>
      </c>
      <c r="P58" s="25">
        <v>1352000</v>
      </c>
      <c r="Q58" s="25">
        <v>132200</v>
      </c>
      <c r="R58" s="42" t="s">
        <v>76</v>
      </c>
      <c r="S58" s="43" t="s">
        <v>87</v>
      </c>
      <c r="T58" s="21"/>
    </row>
    <row r="59" spans="1:20" ht="24.75" customHeight="1">
      <c r="A59" s="3">
        <v>44990260</v>
      </c>
      <c r="B59" s="26" t="s">
        <v>9</v>
      </c>
      <c r="C59" s="3">
        <v>9920262</v>
      </c>
      <c r="D59" s="16" t="s">
        <v>51</v>
      </c>
      <c r="E59" s="16" t="s">
        <v>52</v>
      </c>
      <c r="F59" s="4">
        <v>801000</v>
      </c>
      <c r="G59" s="4">
        <v>30600</v>
      </c>
      <c r="H59" s="4">
        <v>920000</v>
      </c>
      <c r="I59" s="4">
        <v>150000</v>
      </c>
      <c r="J59" s="1"/>
      <c r="K59" s="1">
        <f t="shared" si="5"/>
        <v>831600</v>
      </c>
      <c r="L59" s="1">
        <f t="shared" si="3"/>
        <v>166320</v>
      </c>
      <c r="M59" s="1">
        <f t="shared" si="4"/>
        <v>66528</v>
      </c>
      <c r="N59" s="1">
        <v>801000</v>
      </c>
      <c r="O59" s="1">
        <v>219400</v>
      </c>
      <c r="P59" s="25">
        <v>1020600</v>
      </c>
      <c r="Q59" s="25">
        <v>91800</v>
      </c>
      <c r="R59" s="42" t="s">
        <v>82</v>
      </c>
      <c r="S59" s="43" t="s">
        <v>86</v>
      </c>
      <c r="T59" s="21"/>
    </row>
    <row r="60" spans="1:20" ht="25.5">
      <c r="A60" s="3">
        <v>15060233</v>
      </c>
      <c r="B60" s="26" t="s">
        <v>4</v>
      </c>
      <c r="C60" s="3">
        <v>8307350</v>
      </c>
      <c r="D60" s="16" t="s">
        <v>51</v>
      </c>
      <c r="E60" s="16" t="s">
        <v>53</v>
      </c>
      <c r="F60" s="4">
        <v>1100000</v>
      </c>
      <c r="G60" s="4">
        <v>81600</v>
      </c>
      <c r="H60" s="4">
        <v>1330500</v>
      </c>
      <c r="I60" s="4">
        <v>88426</v>
      </c>
      <c r="J60" s="1"/>
      <c r="K60" s="1">
        <f t="shared" si="5"/>
        <v>1181600</v>
      </c>
      <c r="L60" s="1">
        <f t="shared" si="3"/>
        <v>236320</v>
      </c>
      <c r="M60" s="1">
        <f t="shared" si="4"/>
        <v>94528</v>
      </c>
      <c r="N60" s="1">
        <v>1100000</v>
      </c>
      <c r="O60" s="1">
        <v>105200</v>
      </c>
      <c r="P60" s="25">
        <v>1205400</v>
      </c>
      <c r="Q60" s="25">
        <v>96400</v>
      </c>
      <c r="R60" s="42" t="s">
        <v>82</v>
      </c>
      <c r="S60" s="43" t="s">
        <v>86</v>
      </c>
      <c r="T60" s="21"/>
    </row>
    <row r="61" spans="1:20" ht="27.75" customHeight="1">
      <c r="A61" s="3">
        <v>45659028</v>
      </c>
      <c r="B61" s="26" t="s">
        <v>140</v>
      </c>
      <c r="C61" s="3">
        <v>8414368</v>
      </c>
      <c r="D61" s="16" t="s">
        <v>51</v>
      </c>
      <c r="E61" s="16" t="s">
        <v>54</v>
      </c>
      <c r="F61" s="4">
        <v>510000</v>
      </c>
      <c r="G61" s="4">
        <v>19500</v>
      </c>
      <c r="H61" s="4">
        <v>594746</v>
      </c>
      <c r="I61" s="4">
        <v>20000</v>
      </c>
      <c r="J61" s="1"/>
      <c r="K61" s="1">
        <f t="shared" si="5"/>
        <v>529500</v>
      </c>
      <c r="L61" s="1">
        <f t="shared" si="3"/>
        <v>105900</v>
      </c>
      <c r="M61" s="1">
        <f t="shared" si="4"/>
        <v>42360</v>
      </c>
      <c r="N61" s="1">
        <v>546000</v>
      </c>
      <c r="O61" s="22">
        <v>46100</v>
      </c>
      <c r="P61" s="25">
        <v>591400</v>
      </c>
      <c r="Q61" s="25">
        <v>67100</v>
      </c>
      <c r="R61" s="42" t="s">
        <v>82</v>
      </c>
      <c r="S61" s="44" t="s">
        <v>138</v>
      </c>
      <c r="T61" s="21"/>
    </row>
    <row r="62" spans="1:20" ht="25.5">
      <c r="A62" s="3">
        <v>75094924</v>
      </c>
      <c r="B62" s="26" t="s">
        <v>55</v>
      </c>
      <c r="C62" s="3">
        <v>4123958</v>
      </c>
      <c r="D62" s="16" t="s">
        <v>51</v>
      </c>
      <c r="E62" s="16" t="s">
        <v>55</v>
      </c>
      <c r="F62" s="4">
        <v>2389400</v>
      </c>
      <c r="G62" s="4">
        <v>245500</v>
      </c>
      <c r="H62" s="4">
        <v>554000</v>
      </c>
      <c r="I62" s="4">
        <v>260000</v>
      </c>
      <c r="J62" s="1"/>
      <c r="K62" s="1">
        <f t="shared" si="5"/>
        <v>2634900</v>
      </c>
      <c r="L62" s="1">
        <f t="shared" si="3"/>
        <v>526980</v>
      </c>
      <c r="M62" s="1">
        <f t="shared" si="4"/>
        <v>210792</v>
      </c>
      <c r="N62" s="1">
        <v>447000</v>
      </c>
      <c r="O62" s="1">
        <v>437800</v>
      </c>
      <c r="P62" s="25">
        <v>700000</v>
      </c>
      <c r="Q62" s="25">
        <v>85400</v>
      </c>
      <c r="R62" s="42" t="s">
        <v>82</v>
      </c>
      <c r="S62" s="43" t="s">
        <v>87</v>
      </c>
      <c r="T62" s="21"/>
    </row>
    <row r="63" spans="1:20" ht="25.5">
      <c r="A63" s="3">
        <v>75094975</v>
      </c>
      <c r="B63" s="26" t="s">
        <v>56</v>
      </c>
      <c r="C63" s="3">
        <v>5585320</v>
      </c>
      <c r="D63" s="16" t="s">
        <v>51</v>
      </c>
      <c r="E63" s="16" t="s">
        <v>56</v>
      </c>
      <c r="F63" s="4">
        <v>1418000</v>
      </c>
      <c r="G63" s="4">
        <v>229100</v>
      </c>
      <c r="H63" s="4">
        <v>323010</v>
      </c>
      <c r="I63" s="4">
        <v>50000</v>
      </c>
      <c r="J63" s="1"/>
      <c r="K63" s="1">
        <f t="shared" si="5"/>
        <v>1647100</v>
      </c>
      <c r="L63" s="1">
        <f t="shared" si="3"/>
        <v>329420</v>
      </c>
      <c r="M63" s="1">
        <f t="shared" si="4"/>
        <v>131768</v>
      </c>
      <c r="N63" s="1">
        <v>208000</v>
      </c>
      <c r="O63" s="1">
        <v>264400</v>
      </c>
      <c r="P63" s="25">
        <v>472800</v>
      </c>
      <c r="Q63" s="25">
        <v>51100</v>
      </c>
      <c r="R63" s="42" t="s">
        <v>82</v>
      </c>
      <c r="S63" s="43" t="s">
        <v>87</v>
      </c>
      <c r="T63" s="21"/>
    </row>
    <row r="64" spans="1:20" ht="38.25">
      <c r="A64" s="3">
        <v>47224444</v>
      </c>
      <c r="B64" s="39" t="s">
        <v>30</v>
      </c>
      <c r="C64" s="3"/>
      <c r="D64" s="38" t="s">
        <v>152</v>
      </c>
      <c r="E64" s="38" t="s">
        <v>153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25">
        <v>497400</v>
      </c>
      <c r="Q64" s="25">
        <v>76300</v>
      </c>
      <c r="R64" s="45" t="s">
        <v>166</v>
      </c>
      <c r="S64" s="46" t="s">
        <v>86</v>
      </c>
      <c r="T64" s="21"/>
    </row>
    <row r="65" spans="1:20" ht="38.25" hidden="1">
      <c r="A65" s="3">
        <v>43379168</v>
      </c>
      <c r="B65" s="39" t="s">
        <v>126</v>
      </c>
      <c r="C65" s="3"/>
      <c r="D65" s="38" t="s">
        <v>152</v>
      </c>
      <c r="E65" s="38" t="s">
        <v>154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25"/>
      <c r="Q65" s="25"/>
      <c r="R65" s="45" t="s">
        <v>166</v>
      </c>
      <c r="S65" s="46" t="s">
        <v>167</v>
      </c>
      <c r="T65" s="21"/>
    </row>
    <row r="66" spans="1:20" ht="38.25">
      <c r="A66" s="3">
        <v>15060233</v>
      </c>
      <c r="B66" s="39" t="s">
        <v>4</v>
      </c>
      <c r="C66" s="3"/>
      <c r="D66" s="38" t="s">
        <v>152</v>
      </c>
      <c r="E66" s="38" t="s">
        <v>155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25">
        <v>615100</v>
      </c>
      <c r="Q66" s="25">
        <v>67100</v>
      </c>
      <c r="R66" s="45" t="s">
        <v>166</v>
      </c>
      <c r="S66" s="46" t="s">
        <v>86</v>
      </c>
      <c r="T66" s="21"/>
    </row>
    <row r="67" spans="1:20" ht="38.25">
      <c r="A67" s="3">
        <v>15060233</v>
      </c>
      <c r="B67" s="39" t="s">
        <v>4</v>
      </c>
      <c r="C67" s="3"/>
      <c r="D67" s="38" t="s">
        <v>152</v>
      </c>
      <c r="E67" s="38" t="s">
        <v>156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25">
        <v>817400</v>
      </c>
      <c r="Q67" s="25">
        <v>80600</v>
      </c>
      <c r="R67" s="45" t="s">
        <v>166</v>
      </c>
      <c r="S67" s="46" t="s">
        <v>86</v>
      </c>
      <c r="T67" s="21"/>
    </row>
    <row r="68" spans="1:20" ht="38.25">
      <c r="A68" s="3">
        <v>44990260</v>
      </c>
      <c r="B68" s="39" t="s">
        <v>9</v>
      </c>
      <c r="C68" s="3"/>
      <c r="D68" s="38" t="s">
        <v>152</v>
      </c>
      <c r="E68" s="33" t="s">
        <v>157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25">
        <v>722000</v>
      </c>
      <c r="Q68" s="25">
        <v>83400</v>
      </c>
      <c r="R68" s="45" t="s">
        <v>166</v>
      </c>
      <c r="S68" s="46" t="s">
        <v>86</v>
      </c>
      <c r="T68" s="21"/>
    </row>
    <row r="69" spans="1:20" ht="38.25">
      <c r="A69" s="3">
        <v>44990260</v>
      </c>
      <c r="B69" s="39" t="s">
        <v>9</v>
      </c>
      <c r="C69" s="3"/>
      <c r="D69" s="38" t="s">
        <v>152</v>
      </c>
      <c r="E69" s="38" t="s">
        <v>158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25">
        <v>641200</v>
      </c>
      <c r="Q69" s="25">
        <v>66600</v>
      </c>
      <c r="R69" s="45" t="s">
        <v>166</v>
      </c>
      <c r="S69" s="46" t="s">
        <v>86</v>
      </c>
      <c r="T69" s="21"/>
    </row>
    <row r="70" spans="1:20" ht="38.25">
      <c r="A70" s="3">
        <v>44990260</v>
      </c>
      <c r="B70" s="39" t="s">
        <v>9</v>
      </c>
      <c r="C70" s="3"/>
      <c r="D70" s="38" t="s">
        <v>152</v>
      </c>
      <c r="E70" s="38" t="s">
        <v>159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25">
        <v>744000</v>
      </c>
      <c r="Q70" s="25">
        <v>85600</v>
      </c>
      <c r="R70" s="45" t="s">
        <v>166</v>
      </c>
      <c r="S70" s="46" t="s">
        <v>86</v>
      </c>
      <c r="T70" s="21"/>
    </row>
    <row r="71" spans="1:20" ht="38.25">
      <c r="A71" s="3">
        <v>44990260</v>
      </c>
      <c r="B71" s="39" t="s">
        <v>9</v>
      </c>
      <c r="C71" s="3"/>
      <c r="D71" s="38" t="s">
        <v>152</v>
      </c>
      <c r="E71" s="38" t="s">
        <v>160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25">
        <v>867000</v>
      </c>
      <c r="Q71" s="25">
        <v>108600</v>
      </c>
      <c r="R71" s="45" t="s">
        <v>166</v>
      </c>
      <c r="S71" s="44" t="s">
        <v>86</v>
      </c>
      <c r="T71" s="21"/>
    </row>
    <row r="72" spans="1:20" ht="38.25">
      <c r="A72" s="3">
        <v>44990260</v>
      </c>
      <c r="B72" s="39" t="s">
        <v>9</v>
      </c>
      <c r="C72" s="3"/>
      <c r="D72" s="38" t="s">
        <v>152</v>
      </c>
      <c r="E72" s="33" t="s">
        <v>204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25">
        <v>1072400</v>
      </c>
      <c r="Q72" s="25">
        <v>100000</v>
      </c>
      <c r="R72" s="45" t="s">
        <v>166</v>
      </c>
      <c r="S72" s="46" t="s">
        <v>86</v>
      </c>
      <c r="T72" s="21"/>
    </row>
    <row r="73" spans="1:20" ht="38.25">
      <c r="A73" s="3">
        <v>44990260</v>
      </c>
      <c r="B73" s="39" t="s">
        <v>9</v>
      </c>
      <c r="C73" s="3"/>
      <c r="D73" s="38" t="s">
        <v>152</v>
      </c>
      <c r="E73" s="38" t="s">
        <v>161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25">
        <v>1117700</v>
      </c>
      <c r="Q73" s="25">
        <v>32800</v>
      </c>
      <c r="R73" s="45" t="s">
        <v>166</v>
      </c>
      <c r="S73" s="46" t="s">
        <v>86</v>
      </c>
      <c r="T73" s="21"/>
    </row>
    <row r="74" spans="1:20" ht="38.25" hidden="1">
      <c r="A74" s="3">
        <v>44990260</v>
      </c>
      <c r="B74" s="39" t="s">
        <v>9</v>
      </c>
      <c r="C74" s="3"/>
      <c r="D74" s="38" t="s">
        <v>152</v>
      </c>
      <c r="E74" s="38" t="s">
        <v>162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25">
        <v>1440300</v>
      </c>
      <c r="Q74" s="25">
        <v>0</v>
      </c>
      <c r="R74" s="45" t="s">
        <v>166</v>
      </c>
      <c r="S74" s="46" t="s">
        <v>86</v>
      </c>
      <c r="T74" s="21"/>
    </row>
    <row r="75" spans="1:20" ht="38.25">
      <c r="A75" s="3">
        <v>44990260</v>
      </c>
      <c r="B75" s="39" t="s">
        <v>9</v>
      </c>
      <c r="C75" s="3"/>
      <c r="D75" s="38" t="s">
        <v>152</v>
      </c>
      <c r="E75" s="38" t="s">
        <v>163</v>
      </c>
      <c r="F75" s="4"/>
      <c r="G75" s="4"/>
      <c r="H75" s="4"/>
      <c r="I75" s="4"/>
      <c r="J75" s="1"/>
      <c r="K75" s="1"/>
      <c r="L75" s="1"/>
      <c r="M75" s="1"/>
      <c r="N75" s="1"/>
      <c r="O75" s="1"/>
      <c r="P75" s="25">
        <v>931000</v>
      </c>
      <c r="Q75" s="25">
        <v>88000</v>
      </c>
      <c r="R75" s="45" t="s">
        <v>166</v>
      </c>
      <c r="S75" s="46" t="s">
        <v>86</v>
      </c>
      <c r="T75" s="21"/>
    </row>
    <row r="76" spans="1:20" ht="38.25">
      <c r="A76" s="3">
        <v>70870896</v>
      </c>
      <c r="B76" s="37" t="s">
        <v>31</v>
      </c>
      <c r="C76" s="3"/>
      <c r="D76" s="38" t="s">
        <v>152</v>
      </c>
      <c r="E76" s="38" t="s">
        <v>164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25">
        <v>741200</v>
      </c>
      <c r="Q76" s="25">
        <v>93500</v>
      </c>
      <c r="R76" s="45" t="s">
        <v>166</v>
      </c>
      <c r="S76" s="46" t="s">
        <v>87</v>
      </c>
      <c r="T76" s="21"/>
    </row>
    <row r="77" spans="1:20" ht="38.25">
      <c r="A77" s="3">
        <v>45659028</v>
      </c>
      <c r="B77" s="37" t="s">
        <v>140</v>
      </c>
      <c r="C77" s="3"/>
      <c r="D77" s="38" t="s">
        <v>152</v>
      </c>
      <c r="E77" s="38" t="s">
        <v>165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25">
        <v>1000500</v>
      </c>
      <c r="Q77" s="25">
        <v>134500</v>
      </c>
      <c r="R77" s="45" t="s">
        <v>166</v>
      </c>
      <c r="S77" s="46" t="s">
        <v>138</v>
      </c>
      <c r="T77" s="21"/>
    </row>
    <row r="78" spans="1:26" s="23" customFormat="1" ht="38.25" hidden="1">
      <c r="A78" s="28">
        <v>44990260</v>
      </c>
      <c r="B78" s="26" t="s">
        <v>9</v>
      </c>
      <c r="C78" s="28">
        <v>5085198</v>
      </c>
      <c r="D78" s="26" t="s">
        <v>57</v>
      </c>
      <c r="E78" s="26" t="s">
        <v>115</v>
      </c>
      <c r="F78" s="29">
        <v>550000</v>
      </c>
      <c r="G78" s="29">
        <v>20000</v>
      </c>
      <c r="H78" s="29">
        <v>612000</v>
      </c>
      <c r="I78" s="29">
        <v>30000</v>
      </c>
      <c r="J78" s="22"/>
      <c r="K78" s="22">
        <f>F78+G78</f>
        <v>570000</v>
      </c>
      <c r="L78" s="22">
        <f>0.2*K78</f>
        <v>114000</v>
      </c>
      <c r="M78" s="22">
        <f>0.4*L78</f>
        <v>45600</v>
      </c>
      <c r="N78" s="22">
        <v>0</v>
      </c>
      <c r="O78" s="22">
        <v>250000</v>
      </c>
      <c r="P78" s="25">
        <v>125500</v>
      </c>
      <c r="Q78" s="25">
        <v>0</v>
      </c>
      <c r="R78" s="42" t="s">
        <v>82</v>
      </c>
      <c r="S78" s="43" t="s">
        <v>86</v>
      </c>
      <c r="T78" s="21"/>
      <c r="U78" s="21"/>
      <c r="V78" s="21"/>
      <c r="W78" s="21"/>
      <c r="X78" s="21"/>
      <c r="Y78" s="21"/>
      <c r="Z78" s="21"/>
    </row>
    <row r="79" spans="1:20" ht="38.25">
      <c r="A79" s="3">
        <v>47224541</v>
      </c>
      <c r="B79" s="26" t="s">
        <v>38</v>
      </c>
      <c r="C79" s="3"/>
      <c r="D79" s="26" t="s">
        <v>57</v>
      </c>
      <c r="E79" s="16" t="s">
        <v>123</v>
      </c>
      <c r="F79" s="4"/>
      <c r="G79" s="4"/>
      <c r="H79" s="4"/>
      <c r="I79" s="4"/>
      <c r="J79" s="1"/>
      <c r="K79" s="1"/>
      <c r="L79" s="1"/>
      <c r="M79" s="1"/>
      <c r="N79" s="1">
        <v>0</v>
      </c>
      <c r="O79" s="1">
        <v>300000</v>
      </c>
      <c r="P79" s="25">
        <v>537600</v>
      </c>
      <c r="Q79" s="25">
        <v>49800</v>
      </c>
      <c r="R79" s="42" t="s">
        <v>82</v>
      </c>
      <c r="S79" s="43" t="s">
        <v>86</v>
      </c>
      <c r="T79" s="21"/>
    </row>
    <row r="80" spans="1:20" ht="41.25" customHeight="1">
      <c r="A80" s="3">
        <v>15060233</v>
      </c>
      <c r="B80" s="26" t="s">
        <v>4</v>
      </c>
      <c r="C80" s="3"/>
      <c r="D80" s="26" t="s">
        <v>57</v>
      </c>
      <c r="E80" s="26" t="s">
        <v>57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25">
        <v>180500</v>
      </c>
      <c r="Q80" s="25">
        <v>34800</v>
      </c>
      <c r="R80" s="42" t="s">
        <v>82</v>
      </c>
      <c r="S80" s="43" t="s">
        <v>86</v>
      </c>
      <c r="T80" s="21"/>
    </row>
    <row r="81" spans="1:20" ht="41.25" customHeight="1">
      <c r="A81" s="3">
        <v>44990260</v>
      </c>
      <c r="B81" s="39" t="s">
        <v>9</v>
      </c>
      <c r="C81" s="3"/>
      <c r="D81" s="26" t="s">
        <v>57</v>
      </c>
      <c r="E81" s="38" t="s">
        <v>168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25">
        <v>400000</v>
      </c>
      <c r="Q81" s="25">
        <v>45600</v>
      </c>
      <c r="R81" s="42" t="s">
        <v>82</v>
      </c>
      <c r="S81" s="43" t="s">
        <v>86</v>
      </c>
      <c r="T81" s="21"/>
    </row>
    <row r="82" spans="1:20" ht="38.25" customHeight="1">
      <c r="A82" s="3">
        <v>44990260</v>
      </c>
      <c r="B82" s="39" t="s">
        <v>9</v>
      </c>
      <c r="C82" s="3"/>
      <c r="D82" s="26" t="s">
        <v>57</v>
      </c>
      <c r="E82" s="38" t="s">
        <v>169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25">
        <v>516200</v>
      </c>
      <c r="Q82" s="25">
        <v>71600</v>
      </c>
      <c r="R82" s="42" t="s">
        <v>82</v>
      </c>
      <c r="S82" s="43" t="s">
        <v>86</v>
      </c>
      <c r="T82" s="21"/>
    </row>
    <row r="83" spans="1:20" ht="38.25">
      <c r="A83" s="3">
        <v>70870896</v>
      </c>
      <c r="B83" s="39" t="s">
        <v>31</v>
      </c>
      <c r="C83" s="3"/>
      <c r="D83" s="26" t="s">
        <v>57</v>
      </c>
      <c r="E83" s="38" t="s">
        <v>170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25">
        <v>1147600</v>
      </c>
      <c r="Q83" s="25">
        <v>106900</v>
      </c>
      <c r="R83" s="45" t="s">
        <v>82</v>
      </c>
      <c r="S83" s="46" t="s">
        <v>87</v>
      </c>
      <c r="T83" s="21"/>
    </row>
    <row r="84" spans="1:20" ht="38.25">
      <c r="A84" s="3">
        <v>45659028</v>
      </c>
      <c r="B84" s="37" t="s">
        <v>140</v>
      </c>
      <c r="C84" s="28"/>
      <c r="D84" s="26" t="s">
        <v>57</v>
      </c>
      <c r="E84" s="38" t="s">
        <v>171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25">
        <v>199000</v>
      </c>
      <c r="Q84" s="25">
        <v>32000</v>
      </c>
      <c r="R84" s="45" t="s">
        <v>82</v>
      </c>
      <c r="S84" s="46" t="s">
        <v>138</v>
      </c>
      <c r="T84" s="21"/>
    </row>
    <row r="85" spans="1:20" ht="38.25">
      <c r="A85" s="28">
        <v>22858202</v>
      </c>
      <c r="B85" s="37" t="s">
        <v>219</v>
      </c>
      <c r="C85" s="28"/>
      <c r="D85" s="26" t="s">
        <v>57</v>
      </c>
      <c r="E85" s="38" t="s">
        <v>172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25">
        <v>989500</v>
      </c>
      <c r="Q85" s="25">
        <v>99000</v>
      </c>
      <c r="R85" s="42" t="s">
        <v>82</v>
      </c>
      <c r="S85" s="44" t="s">
        <v>87</v>
      </c>
      <c r="T85" s="21"/>
    </row>
    <row r="86" spans="1:20" ht="25.5">
      <c r="A86" s="3">
        <v>70868832</v>
      </c>
      <c r="B86" s="37" t="s">
        <v>143</v>
      </c>
      <c r="C86" s="3"/>
      <c r="D86" s="16" t="s">
        <v>58</v>
      </c>
      <c r="E86" s="16" t="s">
        <v>130</v>
      </c>
      <c r="F86" s="4"/>
      <c r="G86" s="4"/>
      <c r="H86" s="4"/>
      <c r="I86" s="4"/>
      <c r="J86" s="1"/>
      <c r="K86" s="1"/>
      <c r="L86" s="1"/>
      <c r="M86" s="1"/>
      <c r="N86" s="1">
        <v>0</v>
      </c>
      <c r="O86" s="1">
        <v>420000</v>
      </c>
      <c r="P86" s="25">
        <v>720700</v>
      </c>
      <c r="Q86" s="25">
        <v>57700</v>
      </c>
      <c r="R86" s="42" t="s">
        <v>136</v>
      </c>
      <c r="S86" s="43" t="s">
        <v>87</v>
      </c>
      <c r="T86" s="21"/>
    </row>
    <row r="87" spans="1:20" ht="25.5">
      <c r="A87" s="3">
        <v>15060233</v>
      </c>
      <c r="B87" s="39" t="s">
        <v>4</v>
      </c>
      <c r="C87" s="3"/>
      <c r="D87" s="16" t="s">
        <v>58</v>
      </c>
      <c r="E87" s="38" t="s">
        <v>174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25">
        <v>398600</v>
      </c>
      <c r="Q87" s="25">
        <v>51400</v>
      </c>
      <c r="R87" s="45" t="s">
        <v>136</v>
      </c>
      <c r="S87" s="44" t="s">
        <v>86</v>
      </c>
      <c r="T87" s="21"/>
    </row>
    <row r="88" spans="1:20" ht="38.25">
      <c r="A88" s="3">
        <v>65761979</v>
      </c>
      <c r="B88" s="39" t="s">
        <v>177</v>
      </c>
      <c r="C88" s="3"/>
      <c r="D88" s="16" t="s">
        <v>58</v>
      </c>
      <c r="E88" s="38" t="s">
        <v>130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25">
        <v>448500</v>
      </c>
      <c r="Q88" s="25">
        <v>51800</v>
      </c>
      <c r="R88" s="45" t="s">
        <v>136</v>
      </c>
      <c r="S88" s="46" t="s">
        <v>87</v>
      </c>
      <c r="T88" s="21"/>
    </row>
    <row r="89" spans="1:20" ht="25.5">
      <c r="A89" s="3">
        <v>15060306</v>
      </c>
      <c r="B89" s="39" t="s">
        <v>14</v>
      </c>
      <c r="C89" s="3"/>
      <c r="D89" s="16" t="s">
        <v>58</v>
      </c>
      <c r="E89" s="33" t="s">
        <v>175</v>
      </c>
      <c r="F89" s="4"/>
      <c r="G89" s="4"/>
      <c r="H89" s="4"/>
      <c r="I89" s="4"/>
      <c r="J89" s="1"/>
      <c r="K89" s="1"/>
      <c r="L89" s="1"/>
      <c r="M89" s="1"/>
      <c r="N89" s="1"/>
      <c r="O89" s="1"/>
      <c r="P89" s="25">
        <v>332800</v>
      </c>
      <c r="Q89" s="25">
        <v>27200</v>
      </c>
      <c r="R89" s="45" t="s">
        <v>136</v>
      </c>
      <c r="S89" s="46" t="s">
        <v>87</v>
      </c>
      <c r="T89" s="21"/>
    </row>
    <row r="90" spans="1:20" ht="25.5">
      <c r="A90" s="3">
        <v>15060306</v>
      </c>
      <c r="B90" s="39" t="s">
        <v>14</v>
      </c>
      <c r="C90" s="3"/>
      <c r="D90" s="16" t="s">
        <v>58</v>
      </c>
      <c r="E90" s="38" t="s">
        <v>176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25">
        <v>368500</v>
      </c>
      <c r="Q90" s="25">
        <v>47900</v>
      </c>
      <c r="R90" s="45" t="s">
        <v>136</v>
      </c>
      <c r="S90" s="46" t="s">
        <v>87</v>
      </c>
      <c r="T90" s="21"/>
    </row>
    <row r="91" spans="1:20" ht="25.5">
      <c r="A91" s="3">
        <v>15060306</v>
      </c>
      <c r="B91" s="39" t="s">
        <v>14</v>
      </c>
      <c r="C91" s="3"/>
      <c r="D91" s="16" t="s">
        <v>58</v>
      </c>
      <c r="E91" s="33" t="s">
        <v>207</v>
      </c>
      <c r="F91" s="4"/>
      <c r="G91" s="4"/>
      <c r="H91" s="4"/>
      <c r="I91" s="4"/>
      <c r="J91" s="1"/>
      <c r="K91" s="1"/>
      <c r="L91" s="1"/>
      <c r="M91" s="1"/>
      <c r="N91" s="1"/>
      <c r="O91" s="1"/>
      <c r="P91" s="25"/>
      <c r="Q91" s="25">
        <v>8000</v>
      </c>
      <c r="R91" s="45" t="s">
        <v>136</v>
      </c>
      <c r="S91" s="46" t="s">
        <v>87</v>
      </c>
      <c r="T91" s="21"/>
    </row>
    <row r="92" spans="1:20" ht="38.25">
      <c r="A92" s="3">
        <v>26652935</v>
      </c>
      <c r="B92" s="26" t="s">
        <v>6</v>
      </c>
      <c r="C92" s="3">
        <v>9744860</v>
      </c>
      <c r="D92" s="16" t="s">
        <v>59</v>
      </c>
      <c r="E92" s="16" t="s">
        <v>60</v>
      </c>
      <c r="F92" s="4">
        <v>0</v>
      </c>
      <c r="G92" s="4"/>
      <c r="H92" s="4">
        <v>257754</v>
      </c>
      <c r="I92" s="4">
        <v>0</v>
      </c>
      <c r="J92" s="1"/>
      <c r="K92" s="1">
        <f>F92+G92</f>
        <v>0</v>
      </c>
      <c r="L92" s="1">
        <f>0.2*K92</f>
        <v>0</v>
      </c>
      <c r="M92" s="1">
        <f>0.4*L92</f>
        <v>0</v>
      </c>
      <c r="N92" s="1">
        <v>250000</v>
      </c>
      <c r="O92" s="22">
        <v>21600</v>
      </c>
      <c r="P92" s="25">
        <v>303800</v>
      </c>
      <c r="Q92" s="25">
        <v>40300</v>
      </c>
      <c r="R92" s="42" t="s">
        <v>84</v>
      </c>
      <c r="S92" s="43" t="s">
        <v>87</v>
      </c>
      <c r="T92" s="21"/>
    </row>
    <row r="93" spans="1:20" ht="25.5">
      <c r="A93" s="3">
        <v>29277418</v>
      </c>
      <c r="B93" s="39" t="s">
        <v>131</v>
      </c>
      <c r="C93" s="3"/>
      <c r="D93" s="16" t="s">
        <v>59</v>
      </c>
      <c r="E93" s="38" t="s">
        <v>178</v>
      </c>
      <c r="F93" s="4"/>
      <c r="G93" s="4"/>
      <c r="H93" s="4"/>
      <c r="I93" s="4"/>
      <c r="J93" s="1"/>
      <c r="K93" s="1"/>
      <c r="L93" s="1"/>
      <c r="M93" s="1"/>
      <c r="N93" s="1"/>
      <c r="O93" s="22"/>
      <c r="P93" s="25">
        <v>350000</v>
      </c>
      <c r="Q93" s="25">
        <v>39100</v>
      </c>
      <c r="R93" s="45" t="s">
        <v>84</v>
      </c>
      <c r="S93" s="46" t="s">
        <v>138</v>
      </c>
      <c r="T93" s="21"/>
    </row>
    <row r="94" spans="1:20" ht="25.5">
      <c r="A94" s="3">
        <v>15060233</v>
      </c>
      <c r="B94" s="39" t="s">
        <v>4</v>
      </c>
      <c r="C94" s="3"/>
      <c r="D94" s="16" t="s">
        <v>59</v>
      </c>
      <c r="E94" s="38" t="s">
        <v>179</v>
      </c>
      <c r="F94" s="4"/>
      <c r="G94" s="4"/>
      <c r="H94" s="4"/>
      <c r="I94" s="4"/>
      <c r="J94" s="1"/>
      <c r="K94" s="1"/>
      <c r="L94" s="1"/>
      <c r="M94" s="1"/>
      <c r="N94" s="1"/>
      <c r="O94" s="22"/>
      <c r="P94" s="25">
        <v>801500</v>
      </c>
      <c r="Q94" s="25">
        <v>80400</v>
      </c>
      <c r="R94" s="45" t="s">
        <v>84</v>
      </c>
      <c r="S94" s="46" t="s">
        <v>86</v>
      </c>
      <c r="T94" s="21"/>
    </row>
    <row r="95" spans="1:20" ht="25.5">
      <c r="A95" s="3">
        <v>44990260</v>
      </c>
      <c r="B95" s="39" t="s">
        <v>9</v>
      </c>
      <c r="C95" s="3"/>
      <c r="D95" s="16" t="s">
        <v>59</v>
      </c>
      <c r="E95" s="38" t="s">
        <v>180</v>
      </c>
      <c r="F95" s="4"/>
      <c r="G95" s="4"/>
      <c r="H95" s="4"/>
      <c r="I95" s="4"/>
      <c r="J95" s="1"/>
      <c r="K95" s="1"/>
      <c r="L95" s="1"/>
      <c r="M95" s="1"/>
      <c r="N95" s="1"/>
      <c r="O95" s="22"/>
      <c r="P95" s="25">
        <v>800000</v>
      </c>
      <c r="Q95" s="25">
        <v>86700</v>
      </c>
      <c r="R95" s="45" t="s">
        <v>84</v>
      </c>
      <c r="S95" s="46" t="s">
        <v>86</v>
      </c>
      <c r="T95" s="21"/>
    </row>
    <row r="96" spans="1:20" ht="25.5">
      <c r="A96" s="3">
        <v>70870896</v>
      </c>
      <c r="B96" s="39" t="s">
        <v>31</v>
      </c>
      <c r="C96" s="3"/>
      <c r="D96" s="16" t="s">
        <v>59</v>
      </c>
      <c r="E96" s="38" t="s">
        <v>181</v>
      </c>
      <c r="F96" s="4"/>
      <c r="G96" s="4"/>
      <c r="H96" s="4"/>
      <c r="I96" s="4"/>
      <c r="J96" s="1"/>
      <c r="K96" s="1"/>
      <c r="L96" s="1"/>
      <c r="M96" s="1"/>
      <c r="N96" s="1"/>
      <c r="O96" s="22"/>
      <c r="P96" s="25">
        <v>383600</v>
      </c>
      <c r="Q96" s="25">
        <v>56100</v>
      </c>
      <c r="R96" s="42" t="s">
        <v>84</v>
      </c>
      <c r="S96" s="43" t="s">
        <v>87</v>
      </c>
      <c r="T96" s="21"/>
    </row>
    <row r="97" spans="1:20" ht="25.5">
      <c r="A97" s="3">
        <v>15060306</v>
      </c>
      <c r="B97" s="39" t="s">
        <v>14</v>
      </c>
      <c r="C97" s="3"/>
      <c r="D97" s="16" t="s">
        <v>59</v>
      </c>
      <c r="E97" s="33" t="s">
        <v>186</v>
      </c>
      <c r="F97" s="4"/>
      <c r="G97" s="4"/>
      <c r="H97" s="4"/>
      <c r="I97" s="4"/>
      <c r="J97" s="1"/>
      <c r="K97" s="1"/>
      <c r="L97" s="1"/>
      <c r="M97" s="1"/>
      <c r="N97" s="1"/>
      <c r="O97" s="22"/>
      <c r="P97" s="25">
        <v>904000</v>
      </c>
      <c r="Q97" s="25">
        <v>112000</v>
      </c>
      <c r="R97" s="42" t="s">
        <v>84</v>
      </c>
      <c r="S97" s="43" t="s">
        <v>87</v>
      </c>
      <c r="T97" s="21"/>
    </row>
    <row r="98" spans="1:20" ht="38.25">
      <c r="A98" s="3">
        <v>15060306</v>
      </c>
      <c r="B98" s="39" t="s">
        <v>14</v>
      </c>
      <c r="C98" s="3"/>
      <c r="D98" s="16" t="s">
        <v>59</v>
      </c>
      <c r="E98" s="33" t="s">
        <v>187</v>
      </c>
      <c r="F98" s="4"/>
      <c r="G98" s="4"/>
      <c r="H98" s="4"/>
      <c r="I98" s="4"/>
      <c r="J98" s="1"/>
      <c r="K98" s="1"/>
      <c r="L98" s="1"/>
      <c r="M98" s="1"/>
      <c r="N98" s="1"/>
      <c r="O98" s="22"/>
      <c r="P98" s="25">
        <v>860300</v>
      </c>
      <c r="Q98" s="25">
        <v>104900</v>
      </c>
      <c r="R98" s="42" t="s">
        <v>84</v>
      </c>
      <c r="S98" s="43" t="s">
        <v>87</v>
      </c>
      <c r="T98" s="21"/>
    </row>
    <row r="99" spans="1:20" ht="25.5">
      <c r="A99" s="3">
        <v>44990260</v>
      </c>
      <c r="B99" s="26" t="s">
        <v>9</v>
      </c>
      <c r="C99" s="3"/>
      <c r="D99" s="33" t="s">
        <v>148</v>
      </c>
      <c r="E99" s="33" t="s">
        <v>205</v>
      </c>
      <c r="F99" s="4"/>
      <c r="G99" s="4"/>
      <c r="H99" s="4"/>
      <c r="I99" s="4"/>
      <c r="J99" s="1"/>
      <c r="K99" s="1"/>
      <c r="L99" s="1"/>
      <c r="M99" s="1"/>
      <c r="N99" s="1"/>
      <c r="O99" s="22"/>
      <c r="P99" s="25">
        <v>497300</v>
      </c>
      <c r="Q99" s="25">
        <v>56200</v>
      </c>
      <c r="R99" s="45" t="s">
        <v>184</v>
      </c>
      <c r="S99" s="46" t="s">
        <v>86</v>
      </c>
      <c r="T99" s="21"/>
    </row>
    <row r="100" spans="1:20" ht="25.5" hidden="1">
      <c r="A100" s="3">
        <v>44990260</v>
      </c>
      <c r="B100" s="26" t="s">
        <v>9</v>
      </c>
      <c r="C100" s="3"/>
      <c r="D100" s="33" t="s">
        <v>148</v>
      </c>
      <c r="E100" s="33" t="s">
        <v>149</v>
      </c>
      <c r="F100" s="4"/>
      <c r="G100" s="4"/>
      <c r="H100" s="4"/>
      <c r="I100" s="4"/>
      <c r="J100" s="1"/>
      <c r="K100" s="1"/>
      <c r="L100" s="1"/>
      <c r="M100" s="1"/>
      <c r="N100" s="1"/>
      <c r="O100" s="22"/>
      <c r="P100" s="25">
        <v>850000</v>
      </c>
      <c r="Q100" s="25">
        <v>0</v>
      </c>
      <c r="R100" s="45" t="s">
        <v>184</v>
      </c>
      <c r="S100" s="46" t="s">
        <v>86</v>
      </c>
      <c r="T100" s="21"/>
    </row>
    <row r="101" spans="1:20" ht="22.5" customHeight="1">
      <c r="A101" s="3">
        <v>44990260</v>
      </c>
      <c r="B101" s="26" t="s">
        <v>9</v>
      </c>
      <c r="C101" s="3"/>
      <c r="D101" s="33" t="s">
        <v>148</v>
      </c>
      <c r="E101" s="33" t="s">
        <v>150</v>
      </c>
      <c r="F101" s="4"/>
      <c r="G101" s="4"/>
      <c r="H101" s="4"/>
      <c r="I101" s="4"/>
      <c r="J101" s="1"/>
      <c r="K101" s="1"/>
      <c r="L101" s="1"/>
      <c r="M101" s="1"/>
      <c r="N101" s="1"/>
      <c r="O101" s="22"/>
      <c r="P101" s="25">
        <v>1050000</v>
      </c>
      <c r="Q101" s="25">
        <v>85100</v>
      </c>
      <c r="R101" s="45" t="s">
        <v>184</v>
      </c>
      <c r="S101" s="46" t="s">
        <v>86</v>
      </c>
      <c r="T101" s="21"/>
    </row>
    <row r="102" spans="1:20" ht="24.75" customHeight="1">
      <c r="A102" s="3">
        <v>26538377</v>
      </c>
      <c r="B102" s="37" t="s">
        <v>147</v>
      </c>
      <c r="C102" s="3"/>
      <c r="D102" s="33" t="s">
        <v>148</v>
      </c>
      <c r="E102" s="33" t="s">
        <v>151</v>
      </c>
      <c r="F102" s="4"/>
      <c r="G102" s="4"/>
      <c r="H102" s="4"/>
      <c r="I102" s="4"/>
      <c r="J102" s="1"/>
      <c r="K102" s="1"/>
      <c r="L102" s="1"/>
      <c r="M102" s="1"/>
      <c r="N102" s="1"/>
      <c r="O102" s="22"/>
      <c r="P102" s="25">
        <v>519600</v>
      </c>
      <c r="Q102" s="25">
        <v>57100</v>
      </c>
      <c r="R102" s="45" t="s">
        <v>184</v>
      </c>
      <c r="S102" s="46" t="s">
        <v>138</v>
      </c>
      <c r="T102" s="21"/>
    </row>
    <row r="103" spans="1:20" ht="25.5">
      <c r="A103" s="3">
        <v>70870896</v>
      </c>
      <c r="B103" s="26" t="s">
        <v>31</v>
      </c>
      <c r="C103" s="3">
        <v>3849965</v>
      </c>
      <c r="D103" s="16" t="s">
        <v>61</v>
      </c>
      <c r="E103" s="16" t="s">
        <v>62</v>
      </c>
      <c r="F103" s="4">
        <v>900000</v>
      </c>
      <c r="G103" s="4">
        <v>175000</v>
      </c>
      <c r="H103" s="4">
        <v>983360</v>
      </c>
      <c r="I103" s="4">
        <v>145200</v>
      </c>
      <c r="J103" s="1"/>
      <c r="K103" s="1">
        <f>F103+G103</f>
        <v>1075000</v>
      </c>
      <c r="L103" s="1">
        <f>0.2*K103</f>
        <v>215000</v>
      </c>
      <c r="M103" s="1">
        <f>0.4*L103</f>
        <v>86000</v>
      </c>
      <c r="N103" s="1">
        <v>967000</v>
      </c>
      <c r="O103" s="1">
        <v>197000</v>
      </c>
      <c r="P103" s="25">
        <v>929000</v>
      </c>
      <c r="Q103" s="25">
        <v>87400</v>
      </c>
      <c r="R103" s="42" t="s">
        <v>83</v>
      </c>
      <c r="S103" s="43" t="s">
        <v>87</v>
      </c>
      <c r="T103" s="21"/>
    </row>
    <row r="104" spans="1:20" ht="25.5">
      <c r="A104" s="3">
        <v>43379729</v>
      </c>
      <c r="B104" s="37" t="s">
        <v>220</v>
      </c>
      <c r="C104" s="3"/>
      <c r="D104" s="16" t="s">
        <v>63</v>
      </c>
      <c r="E104" s="16" t="s">
        <v>108</v>
      </c>
      <c r="F104" s="4"/>
      <c r="G104" s="4"/>
      <c r="H104" s="4"/>
      <c r="I104" s="4"/>
      <c r="J104" s="1"/>
      <c r="K104" s="1"/>
      <c r="L104" s="1"/>
      <c r="M104" s="1"/>
      <c r="N104" s="1">
        <v>1814000</v>
      </c>
      <c r="O104" s="1">
        <v>1144900</v>
      </c>
      <c r="P104" s="25">
        <v>2359000</v>
      </c>
      <c r="Q104" s="25">
        <v>259000</v>
      </c>
      <c r="R104" s="42" t="s">
        <v>80</v>
      </c>
      <c r="S104" s="43" t="s">
        <v>87</v>
      </c>
      <c r="T104" s="21"/>
    </row>
    <row r="105" spans="1:20" ht="38.25">
      <c r="A105" s="3">
        <v>62797549</v>
      </c>
      <c r="B105" s="26" t="s">
        <v>50</v>
      </c>
      <c r="C105" s="3">
        <v>9959954</v>
      </c>
      <c r="D105" s="16" t="s">
        <v>64</v>
      </c>
      <c r="E105" s="16" t="s">
        <v>65</v>
      </c>
      <c r="F105" s="4">
        <v>1110000</v>
      </c>
      <c r="G105" s="4">
        <v>348000</v>
      </c>
      <c r="H105" s="4">
        <v>1832972</v>
      </c>
      <c r="I105" s="4">
        <v>350000</v>
      </c>
      <c r="J105" s="1"/>
      <c r="K105" s="1">
        <f>F105+G105</f>
        <v>1458000</v>
      </c>
      <c r="L105" s="1">
        <f>0.2*K105</f>
        <v>291600</v>
      </c>
      <c r="M105" s="1">
        <f>0.4*L105</f>
        <v>116640</v>
      </c>
      <c r="N105" s="1">
        <v>1110000</v>
      </c>
      <c r="O105" s="1">
        <v>377100</v>
      </c>
      <c r="P105" s="25">
        <v>1519000</v>
      </c>
      <c r="Q105" s="25">
        <v>132800</v>
      </c>
      <c r="R105" s="42" t="s">
        <v>85</v>
      </c>
      <c r="S105" s="43" t="s">
        <v>87</v>
      </c>
      <c r="T105" s="21"/>
    </row>
    <row r="106" spans="1:20" ht="30" customHeight="1">
      <c r="A106" s="3">
        <v>26594706</v>
      </c>
      <c r="B106" s="33" t="s">
        <v>211</v>
      </c>
      <c r="C106" s="3"/>
      <c r="D106" s="26" t="s">
        <v>32</v>
      </c>
      <c r="E106" s="33" t="s">
        <v>211</v>
      </c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"/>
      <c r="Q106" s="52">
        <v>464000</v>
      </c>
      <c r="R106" s="42" t="s">
        <v>105</v>
      </c>
      <c r="S106" s="43" t="s">
        <v>87</v>
      </c>
      <c r="T106" s="21"/>
    </row>
    <row r="107" spans="1:20" ht="27" customHeight="1">
      <c r="A107" s="3">
        <v>44990260</v>
      </c>
      <c r="B107" s="26" t="s">
        <v>9</v>
      </c>
      <c r="C107" s="48"/>
      <c r="D107" s="26" t="s">
        <v>40</v>
      </c>
      <c r="E107" s="33" t="s">
        <v>217</v>
      </c>
      <c r="F107" s="4"/>
      <c r="G107" s="4"/>
      <c r="H107" s="4"/>
      <c r="I107" s="4"/>
      <c r="J107" s="1"/>
      <c r="K107" s="1"/>
      <c r="L107" s="1"/>
      <c r="M107" s="1"/>
      <c r="N107" s="1"/>
      <c r="O107" s="1"/>
      <c r="P107" s="1"/>
      <c r="Q107" s="52">
        <v>115200</v>
      </c>
      <c r="R107" s="42" t="s">
        <v>81</v>
      </c>
      <c r="S107" s="46" t="s">
        <v>86</v>
      </c>
      <c r="T107" s="21"/>
    </row>
    <row r="108" spans="1:20" ht="27.75" customHeight="1">
      <c r="A108" s="3">
        <v>44990260</v>
      </c>
      <c r="B108" s="26" t="s">
        <v>9</v>
      </c>
      <c r="C108" s="48"/>
      <c r="D108" s="26" t="s">
        <v>40</v>
      </c>
      <c r="E108" s="33" t="s">
        <v>215</v>
      </c>
      <c r="F108" s="4"/>
      <c r="G108" s="4"/>
      <c r="H108" s="4"/>
      <c r="I108" s="4"/>
      <c r="J108" s="1"/>
      <c r="K108" s="1"/>
      <c r="L108" s="1"/>
      <c r="M108" s="1"/>
      <c r="N108" s="1"/>
      <c r="O108" s="1"/>
      <c r="P108" s="1"/>
      <c r="Q108" s="52">
        <v>115200</v>
      </c>
      <c r="R108" s="42" t="s">
        <v>81</v>
      </c>
      <c r="S108" s="46" t="s">
        <v>86</v>
      </c>
      <c r="T108" s="21"/>
    </row>
    <row r="109" spans="1:20" ht="30" customHeight="1">
      <c r="A109" s="3">
        <v>44990260</v>
      </c>
      <c r="B109" s="26" t="s">
        <v>9</v>
      </c>
      <c r="C109" s="48"/>
      <c r="D109" s="26" t="s">
        <v>40</v>
      </c>
      <c r="E109" s="33" t="s">
        <v>216</v>
      </c>
      <c r="F109" s="4"/>
      <c r="G109" s="4"/>
      <c r="H109" s="4"/>
      <c r="I109" s="4"/>
      <c r="J109" s="1"/>
      <c r="K109" s="1"/>
      <c r="L109" s="1"/>
      <c r="M109" s="1"/>
      <c r="N109" s="1"/>
      <c r="O109" s="1"/>
      <c r="P109" s="1"/>
      <c r="Q109" s="52">
        <v>97600</v>
      </c>
      <c r="R109" s="42" t="s">
        <v>81</v>
      </c>
      <c r="S109" s="46" t="s">
        <v>86</v>
      </c>
      <c r="T109" s="21"/>
    </row>
    <row r="110" spans="1:20" ht="23.25" customHeight="1">
      <c r="A110" s="3">
        <v>15060233</v>
      </c>
      <c r="B110" s="39" t="s">
        <v>4</v>
      </c>
      <c r="C110" s="48"/>
      <c r="D110" s="26" t="s">
        <v>40</v>
      </c>
      <c r="E110" s="33" t="s">
        <v>214</v>
      </c>
      <c r="F110" s="4"/>
      <c r="G110" s="4"/>
      <c r="H110" s="4"/>
      <c r="I110" s="4"/>
      <c r="J110" s="1"/>
      <c r="K110" s="1"/>
      <c r="L110" s="1"/>
      <c r="M110" s="1"/>
      <c r="N110" s="1"/>
      <c r="O110" s="1"/>
      <c r="P110" s="1"/>
      <c r="Q110" s="52">
        <v>64000</v>
      </c>
      <c r="R110" s="42" t="s">
        <v>81</v>
      </c>
      <c r="S110" s="46" t="s">
        <v>86</v>
      </c>
      <c r="T110" s="21"/>
    </row>
    <row r="111" spans="1:20" ht="23.25" customHeight="1">
      <c r="A111" s="3">
        <v>47224541</v>
      </c>
      <c r="B111" s="26" t="s">
        <v>38</v>
      </c>
      <c r="C111" s="48"/>
      <c r="D111" s="26" t="s">
        <v>40</v>
      </c>
      <c r="E111" s="33" t="s">
        <v>214</v>
      </c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52">
        <v>104500</v>
      </c>
      <c r="R111" s="42" t="s">
        <v>81</v>
      </c>
      <c r="S111" s="46" t="s">
        <v>86</v>
      </c>
      <c r="T111" s="21"/>
    </row>
    <row r="112" spans="1:20" ht="25.5">
      <c r="A112" s="28">
        <v>70803978</v>
      </c>
      <c r="B112" s="37" t="s">
        <v>141</v>
      </c>
      <c r="D112" s="26" t="s">
        <v>40</v>
      </c>
      <c r="E112" s="40" t="s">
        <v>212</v>
      </c>
      <c r="F112" s="49"/>
      <c r="G112" s="49"/>
      <c r="H112" s="49"/>
      <c r="I112" s="49"/>
      <c r="J112" s="50"/>
      <c r="K112" s="50">
        <f>SUM(K5:K105)</f>
        <v>43061904</v>
      </c>
      <c r="L112" s="50">
        <f>SUM(L5:L105)</f>
        <v>8612380.8</v>
      </c>
      <c r="M112" s="50">
        <f>SUM(M5:M105)</f>
        <v>3444952.32</v>
      </c>
      <c r="N112" s="50"/>
      <c r="O112" s="50"/>
      <c r="P112" s="51" t="s">
        <v>109</v>
      </c>
      <c r="Q112" s="53">
        <v>105100</v>
      </c>
      <c r="R112" s="42" t="s">
        <v>81</v>
      </c>
      <c r="S112" s="44" t="s">
        <v>138</v>
      </c>
      <c r="T112" s="21"/>
    </row>
    <row r="113" spans="1:20" ht="25.5">
      <c r="A113" s="28">
        <v>70803978</v>
      </c>
      <c r="B113" s="37" t="s">
        <v>141</v>
      </c>
      <c r="D113" s="26" t="s">
        <v>40</v>
      </c>
      <c r="E113" s="40" t="s">
        <v>213</v>
      </c>
      <c r="F113" s="49"/>
      <c r="G113" s="49"/>
      <c r="H113" s="49"/>
      <c r="I113" s="49"/>
      <c r="J113" s="50"/>
      <c r="K113" s="50"/>
      <c r="L113" s="50"/>
      <c r="M113" s="50"/>
      <c r="N113" s="50"/>
      <c r="O113" s="50"/>
      <c r="P113" s="51"/>
      <c r="Q113" s="53">
        <v>94400</v>
      </c>
      <c r="R113" s="42" t="s">
        <v>81</v>
      </c>
      <c r="S113" s="44" t="s">
        <v>138</v>
      </c>
      <c r="T113" s="21"/>
    </row>
    <row r="114" spans="17:20" ht="13.5" thickBot="1">
      <c r="Q114" s="14">
        <f>SUM(Q5:Q113)</f>
        <v>8775000</v>
      </c>
      <c r="R114" s="47"/>
      <c r="S114" s="47"/>
      <c r="T114" s="21"/>
    </row>
    <row r="115" spans="2:20" ht="13.5" thickBot="1">
      <c r="B115" s="65" t="s">
        <v>89</v>
      </c>
      <c r="C115" s="66"/>
      <c r="D115" s="67"/>
      <c r="R115" s="47"/>
      <c r="S115" s="47"/>
      <c r="T115" s="21"/>
    </row>
    <row r="116" spans="2:20" ht="12.75">
      <c r="B116" s="30" t="s">
        <v>190</v>
      </c>
      <c r="C116" s="57"/>
      <c r="D116" s="58">
        <v>48800</v>
      </c>
      <c r="E116" s="21"/>
      <c r="R116" s="47"/>
      <c r="S116" s="47"/>
      <c r="T116" s="21"/>
    </row>
    <row r="117" spans="2:20" ht="12.75">
      <c r="B117" s="30" t="s">
        <v>106</v>
      </c>
      <c r="C117" s="41"/>
      <c r="D117" s="31">
        <v>735400</v>
      </c>
      <c r="E117" s="59"/>
      <c r="R117" s="47"/>
      <c r="S117" s="47"/>
      <c r="T117" s="21"/>
    </row>
    <row r="118" spans="2:20" ht="12.75">
      <c r="B118" s="30" t="s">
        <v>107</v>
      </c>
      <c r="C118" s="41"/>
      <c r="D118" s="31">
        <v>120500</v>
      </c>
      <c r="E118" s="21"/>
      <c r="R118" s="47"/>
      <c r="S118" s="47"/>
      <c r="T118" s="21"/>
    </row>
    <row r="119" spans="2:20" ht="12.75">
      <c r="B119" s="30" t="s">
        <v>199</v>
      </c>
      <c r="C119" s="41"/>
      <c r="D119" s="31">
        <v>94900</v>
      </c>
      <c r="E119" s="21"/>
      <c r="R119" s="47"/>
      <c r="S119" s="47"/>
      <c r="T119" s="21"/>
    </row>
    <row r="120" spans="2:20" ht="12.75">
      <c r="B120" s="30" t="s">
        <v>100</v>
      </c>
      <c r="C120" s="41"/>
      <c r="D120" s="31">
        <v>313300</v>
      </c>
      <c r="E120" s="21"/>
      <c r="R120" s="47"/>
      <c r="S120" s="47"/>
      <c r="T120" s="21"/>
    </row>
    <row r="121" spans="2:20" ht="12.75">
      <c r="B121" s="30" t="s">
        <v>198</v>
      </c>
      <c r="C121" s="41"/>
      <c r="D121" s="31">
        <v>167100</v>
      </c>
      <c r="E121" s="21"/>
      <c r="R121" s="47"/>
      <c r="S121" s="47"/>
      <c r="T121" s="21"/>
    </row>
    <row r="122" spans="2:20" ht="12.75">
      <c r="B122" s="30" t="s">
        <v>192</v>
      </c>
      <c r="C122" s="32">
        <v>80000</v>
      </c>
      <c r="D122" s="31">
        <v>105600</v>
      </c>
      <c r="E122" s="21"/>
      <c r="R122" s="47"/>
      <c r="S122" s="47"/>
      <c r="T122" s="21"/>
    </row>
    <row r="123" spans="2:20" ht="12.75">
      <c r="B123" s="30" t="s">
        <v>90</v>
      </c>
      <c r="C123" s="32">
        <v>80000</v>
      </c>
      <c r="D123" s="31">
        <v>171100</v>
      </c>
      <c r="E123" s="21"/>
      <c r="T123" s="21"/>
    </row>
    <row r="124" spans="2:20" ht="12.75">
      <c r="B124" s="30" t="s">
        <v>91</v>
      </c>
      <c r="C124" s="32">
        <v>1517000</v>
      </c>
      <c r="D124" s="31">
        <v>523500</v>
      </c>
      <c r="E124" s="21"/>
      <c r="T124" s="21"/>
    </row>
    <row r="125" spans="2:20" ht="12.75">
      <c r="B125" s="30" t="s">
        <v>104</v>
      </c>
      <c r="C125" s="32"/>
      <c r="D125" s="31">
        <v>132800</v>
      </c>
      <c r="E125" s="21"/>
      <c r="T125" s="21"/>
    </row>
    <row r="126" spans="2:20" ht="12.75">
      <c r="B126" s="30" t="s">
        <v>218</v>
      </c>
      <c r="C126" s="32"/>
      <c r="D126" s="31">
        <v>18500</v>
      </c>
      <c r="E126" s="21"/>
      <c r="T126" s="21"/>
    </row>
    <row r="127" spans="2:20" ht="12.75">
      <c r="B127" s="30" t="s">
        <v>96</v>
      </c>
      <c r="C127" s="32"/>
      <c r="D127" s="31">
        <v>254600</v>
      </c>
      <c r="E127" s="21"/>
      <c r="T127" s="21"/>
    </row>
    <row r="128" spans="2:20" ht="12" customHeight="1">
      <c r="B128" s="30" t="s">
        <v>139</v>
      </c>
      <c r="C128" s="32"/>
      <c r="D128" s="31">
        <v>141000</v>
      </c>
      <c r="E128" s="21"/>
      <c r="T128" s="21"/>
    </row>
    <row r="129" spans="2:20" ht="12" customHeight="1">
      <c r="B129" s="30" t="s">
        <v>93</v>
      </c>
      <c r="C129" s="32"/>
      <c r="D129" s="31">
        <v>816100</v>
      </c>
      <c r="E129" s="21"/>
      <c r="T129" s="21"/>
    </row>
    <row r="130" spans="2:20" ht="12.75">
      <c r="B130" s="30" t="s">
        <v>94</v>
      </c>
      <c r="C130" s="32"/>
      <c r="D130" s="31">
        <v>949000</v>
      </c>
      <c r="E130" s="21"/>
      <c r="T130" s="21"/>
    </row>
    <row r="131" spans="2:20" ht="12.75">
      <c r="B131" s="30" t="s">
        <v>191</v>
      </c>
      <c r="C131" s="32"/>
      <c r="D131" s="31">
        <v>399500</v>
      </c>
      <c r="E131" s="21"/>
      <c r="T131" s="21"/>
    </row>
    <row r="132" spans="2:20" ht="12.75" hidden="1">
      <c r="B132" s="30" t="s">
        <v>101</v>
      </c>
      <c r="C132" s="32"/>
      <c r="D132" s="31"/>
      <c r="E132" s="21"/>
      <c r="T132" s="21"/>
    </row>
    <row r="133" spans="2:20" ht="12.75">
      <c r="B133" s="30" t="s">
        <v>101</v>
      </c>
      <c r="C133" s="32"/>
      <c r="D133" s="31">
        <v>632400</v>
      </c>
      <c r="E133" s="21"/>
      <c r="T133" s="21"/>
    </row>
    <row r="134" spans="2:20" ht="12.75">
      <c r="B134" s="30" t="s">
        <v>193</v>
      </c>
      <c r="C134" s="32"/>
      <c r="D134" s="31">
        <v>99100</v>
      </c>
      <c r="E134" s="21"/>
      <c r="T134" s="21"/>
    </row>
    <row r="135" spans="2:20" ht="12.75">
      <c r="B135" s="30" t="s">
        <v>102</v>
      </c>
      <c r="C135" s="32"/>
      <c r="D135" s="31">
        <v>342400</v>
      </c>
      <c r="E135" s="21"/>
      <c r="T135" s="21"/>
    </row>
    <row r="136" spans="2:5" ht="12.75">
      <c r="B136" s="30" t="s">
        <v>103</v>
      </c>
      <c r="C136" s="32"/>
      <c r="D136" s="31">
        <v>390000</v>
      </c>
      <c r="E136" s="21"/>
    </row>
    <row r="137" spans="2:5" ht="12.75">
      <c r="B137" s="30" t="s">
        <v>189</v>
      </c>
      <c r="C137" s="32"/>
      <c r="D137" s="31">
        <v>164000</v>
      </c>
      <c r="E137" s="21"/>
    </row>
    <row r="138" spans="2:5" ht="12.75" hidden="1">
      <c r="B138" s="30" t="s">
        <v>95</v>
      </c>
      <c r="C138" s="32"/>
      <c r="D138" s="31"/>
      <c r="E138" s="21"/>
    </row>
    <row r="139" spans="2:5" ht="12.75">
      <c r="B139" s="30" t="s">
        <v>195</v>
      </c>
      <c r="C139" s="32"/>
      <c r="D139" s="31">
        <v>134500</v>
      </c>
      <c r="E139" s="21"/>
    </row>
    <row r="140" spans="2:5" ht="12.75">
      <c r="B140" s="30" t="s">
        <v>196</v>
      </c>
      <c r="C140" s="32"/>
      <c r="D140" s="31">
        <v>93500</v>
      </c>
      <c r="E140" s="21"/>
    </row>
    <row r="141" spans="2:5" ht="12.75">
      <c r="B141" s="30" t="s">
        <v>194</v>
      </c>
      <c r="C141" s="32"/>
      <c r="D141" s="31">
        <v>789000</v>
      </c>
      <c r="E141" s="21"/>
    </row>
    <row r="142" spans="2:5" ht="12.75">
      <c r="B142" s="30" t="s">
        <v>98</v>
      </c>
      <c r="C142" s="32"/>
      <c r="D142" s="31">
        <v>343800</v>
      </c>
      <c r="E142" s="21"/>
    </row>
    <row r="143" spans="2:5" ht="12.75">
      <c r="B143" s="30" t="s">
        <v>97</v>
      </c>
      <c r="C143" s="32"/>
      <c r="D143" s="31">
        <v>264800</v>
      </c>
      <c r="E143" s="21"/>
    </row>
    <row r="144" spans="2:5" ht="12.75">
      <c r="B144" s="30" t="s">
        <v>137</v>
      </c>
      <c r="C144" s="32"/>
      <c r="D144" s="31">
        <v>192600</v>
      </c>
      <c r="E144" s="21"/>
    </row>
    <row r="145" spans="2:5" ht="12.75">
      <c r="B145" s="30" t="s">
        <v>197</v>
      </c>
      <c r="C145" s="32"/>
      <c r="D145" s="31">
        <v>51400</v>
      </c>
      <c r="E145" s="21"/>
    </row>
    <row r="146" spans="2:5" ht="12.75">
      <c r="B146" s="60" t="s">
        <v>201</v>
      </c>
      <c r="C146" s="61"/>
      <c r="D146" s="62">
        <v>57100</v>
      </c>
      <c r="E146" s="21"/>
    </row>
    <row r="147" spans="2:5" ht="12.75">
      <c r="B147" s="60" t="s">
        <v>200</v>
      </c>
      <c r="C147" s="61"/>
      <c r="D147" s="62">
        <v>141300</v>
      </c>
      <c r="E147" s="21"/>
    </row>
    <row r="148" spans="2:5" ht="13.5" thickBot="1">
      <c r="B148" s="60" t="s">
        <v>99</v>
      </c>
      <c r="C148" s="61"/>
      <c r="D148" s="62">
        <v>87400</v>
      </c>
      <c r="E148" s="21"/>
    </row>
    <row r="149" spans="2:4" ht="13.5" thickBot="1">
      <c r="B149" s="19" t="s">
        <v>92</v>
      </c>
      <c r="C149" s="18">
        <v>1920000</v>
      </c>
      <c r="D149" s="20">
        <f>SUM(D116:D148)</f>
        <v>8775000</v>
      </c>
    </row>
    <row r="152" ht="12.75">
      <c r="A152" s="3"/>
    </row>
  </sheetData>
  <sheetProtection password="DDF1" sheet="1"/>
  <autoFilter ref="A4:Q105"/>
  <mergeCells count="2">
    <mergeCell ref="R4:S4"/>
    <mergeCell ref="B115:D115"/>
  </mergeCells>
  <printOptions/>
  <pageMargins left="0" right="0.7874015748031497" top="0.984251968503937" bottom="0.984251968503937" header="0.5118110236220472" footer="0.5118110236220472"/>
  <pageSetup fitToHeight="2" fitToWidth="1" horizontalDpi="600" verticalDpi="600" orientation="portrait" paperSize="8" scale="61" r:id="rId1"/>
  <headerFooter alignWithMargins="0">
    <oddHeader>&amp;R&amp;"Arial,Tučné"&amp;11ZK-07-2014-71,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2013-11-20T14:57:07Z</cp:lastPrinted>
  <dcterms:created xsi:type="dcterms:W3CDTF">2009-11-24T22:59:05Z</dcterms:created>
  <dcterms:modified xsi:type="dcterms:W3CDTF">2014-12-03T10:48:04Z</dcterms:modified>
  <cp:category/>
  <cp:version/>
  <cp:contentType/>
  <cp:contentStatus/>
</cp:coreProperties>
</file>