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50" windowHeight="6705" activeTab="0"/>
  </bookViews>
  <sheets>
    <sheet name="ZK-02-2014-99, př. 3" sheetId="1" r:id="rId1"/>
  </sheets>
  <definedNames>
    <definedName name="_xlnm.Print_Titles" localSheetId="0">'ZK-02-2014-99, př. 3'!$5:$5</definedName>
  </definedNames>
  <calcPr fullCalcOnLoad="1"/>
</workbook>
</file>

<file path=xl/sharedStrings.xml><?xml version="1.0" encoding="utf-8"?>
<sst xmlns="http://schemas.openxmlformats.org/spreadsheetml/2006/main" count="242" uniqueCount="241">
  <si>
    <t>Název akce</t>
  </si>
  <si>
    <t>Výše dotace kraje v Kč</t>
  </si>
  <si>
    <t>Celkový rozpočet akce v Kč</t>
  </si>
  <si>
    <t>Podíl žadatele v Kč</t>
  </si>
  <si>
    <t>Podíl žadatele v %</t>
  </si>
  <si>
    <t>Podíl žadatele v % po přepočtu koeficientem</t>
  </si>
  <si>
    <t>Výše dotace kraje v %</t>
  </si>
  <si>
    <t>Obec/Město/     Městys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</si>
  <si>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</t>
  </si>
  <si>
    <t>Brtnice</t>
  </si>
  <si>
    <t>00285668</t>
  </si>
  <si>
    <t>Budíkov</t>
  </si>
  <si>
    <t>00247901</t>
  </si>
  <si>
    <t>Hrotovice</t>
  </si>
  <si>
    <t>00289426</t>
  </si>
  <si>
    <t>Osová Bítýška</t>
  </si>
  <si>
    <t>00084409</t>
  </si>
  <si>
    <t>Městské slavnosti</t>
  </si>
  <si>
    <t>Poř. č.</t>
  </si>
  <si>
    <t>IČO</t>
  </si>
  <si>
    <t>Rosička</t>
  </si>
  <si>
    <t>00374458</t>
  </si>
  <si>
    <t>100 let založení SDH a sraz rodáků</t>
  </si>
  <si>
    <t>Velké Janovice</t>
  </si>
  <si>
    <t>00840637</t>
  </si>
  <si>
    <t>Oslava 650 let od první písemné zmínky o obci Velké Janovice</t>
  </si>
  <si>
    <t>Slavětín</t>
  </si>
  <si>
    <t>00580082</t>
  </si>
  <si>
    <t>Oslavy 700 let trvání obce</t>
  </si>
  <si>
    <t>Velký Rybník</t>
  </si>
  <si>
    <t>00515931</t>
  </si>
  <si>
    <t>SETKÁNÍ RODÁKŮ u příležitosti 635 let od první písemné zmínky o obci</t>
  </si>
  <si>
    <t>Arnolec</t>
  </si>
  <si>
    <t>00373613</t>
  </si>
  <si>
    <t>Setkání rodáků obce Arnolec</t>
  </si>
  <si>
    <t>Blažkov</t>
  </si>
  <si>
    <t>00599263</t>
  </si>
  <si>
    <t>130. výročí od založení SDH Blažkov a setkání rodáků</t>
  </si>
  <si>
    <t>Lesní Jakubov</t>
  </si>
  <si>
    <t>00378038</t>
  </si>
  <si>
    <t>Udělení obecních symbolů</t>
  </si>
  <si>
    <t>Radňoves</t>
  </si>
  <si>
    <t>00599743</t>
  </si>
  <si>
    <t>Oslava 650 let od první zmínky o obci, sraz rodáků, výročí založení sboru dobrovolných hasičů</t>
  </si>
  <si>
    <t>Blatnice</t>
  </si>
  <si>
    <t>00375403</t>
  </si>
  <si>
    <t>Setkání rodáků a přátel obce Blatnice</t>
  </si>
  <si>
    <t>Veselá</t>
  </si>
  <si>
    <t>00249327</t>
  </si>
  <si>
    <t>Sedmý sjezd veselských rodáků (sobota 17. 5. 2014)</t>
  </si>
  <si>
    <t>Moraveč</t>
  </si>
  <si>
    <t>00248673</t>
  </si>
  <si>
    <t>Setkání rodáků v obci Moraveč</t>
  </si>
  <si>
    <t>Kožichovice</t>
  </si>
  <si>
    <t>48527416</t>
  </si>
  <si>
    <t>Oslavy 910 let a setkání rodáků</t>
  </si>
  <si>
    <t>Litovany</t>
  </si>
  <si>
    <t>00378119</t>
  </si>
  <si>
    <t>100. výročí založení SDH Litovany</t>
  </si>
  <si>
    <t>Klokočov</t>
  </si>
  <si>
    <t>00267627</t>
  </si>
  <si>
    <t>Oslava 100 let od založení SDH Klokočov</t>
  </si>
  <si>
    <t>Opatov</t>
  </si>
  <si>
    <t>00286346</t>
  </si>
  <si>
    <t>Sjezd rodáků</t>
  </si>
  <si>
    <t>Dukovany</t>
  </si>
  <si>
    <t>00289329</t>
  </si>
  <si>
    <t>Oslavy 735. výročí první písemné zmínky o obci Dukovany</t>
  </si>
  <si>
    <t>Nová Ves</t>
  </si>
  <si>
    <t>00599620</t>
  </si>
  <si>
    <t xml:space="preserve">Výročí 650 let od první písemné zmínky o obci </t>
  </si>
  <si>
    <t>Horní Ves</t>
  </si>
  <si>
    <t>00476447</t>
  </si>
  <si>
    <t>Výročí založení obce 650. let</t>
  </si>
  <si>
    <t>Ždírec nad Doubravou</t>
  </si>
  <si>
    <t>00268542</t>
  </si>
  <si>
    <t>Oslavy k 120. výročí založení hasičského sboru na Kohoutově</t>
  </si>
  <si>
    <t>Lhotka</t>
  </si>
  <si>
    <t>00842273</t>
  </si>
  <si>
    <t>Oslavy výročí 110. let od založení Sboru dobrovolných hasičů Lhotka</t>
  </si>
  <si>
    <t>Police</t>
  </si>
  <si>
    <t>00290149</t>
  </si>
  <si>
    <t>XI. Rodácký sjezd Police</t>
  </si>
  <si>
    <t>Oslavy 750 let obce Osová Bítýška</t>
  </si>
  <si>
    <t>Markvartice</t>
  </si>
  <si>
    <t>00488631</t>
  </si>
  <si>
    <t>První sjezd rodáků obce Markvartice</t>
  </si>
  <si>
    <t>Modlíkov</t>
  </si>
  <si>
    <t>00579963</t>
  </si>
  <si>
    <t>Sraz rodáků obce Modlíkov spolu se svěcením praporu obce a praporu hasičů</t>
  </si>
  <si>
    <t>Ořechov</t>
  </si>
  <si>
    <t>00545775</t>
  </si>
  <si>
    <t>Výročí 650 let od první písemné zmínky o obci Ořechov a setkání rodáků</t>
  </si>
  <si>
    <t xml:space="preserve">Horní Libochová </t>
  </si>
  <si>
    <t>00544213</t>
  </si>
  <si>
    <t>Rodáci 2014 v Horní Libochové</t>
  </si>
  <si>
    <t>Jámy</t>
  </si>
  <si>
    <t>00842133</t>
  </si>
  <si>
    <t>Oslavy 125. výročí založení SDH Jámy</t>
  </si>
  <si>
    <t>Petrovice</t>
  </si>
  <si>
    <t>00378470</t>
  </si>
  <si>
    <t>Setkání rodáků a občanů obce Petrovice</t>
  </si>
  <si>
    <t>Věžnice</t>
  </si>
  <si>
    <t>00268461</t>
  </si>
  <si>
    <t>Obecní slavnosti u příležitosti oslav 15 let od vysvěcení kaple ve Věžnici</t>
  </si>
  <si>
    <t>Netín</t>
  </si>
  <si>
    <t>00599611</t>
  </si>
  <si>
    <t>Oslava 120 let od založení SDH v obci Netín</t>
  </si>
  <si>
    <t>Velká Bíteš</t>
  </si>
  <si>
    <t>00295647</t>
  </si>
  <si>
    <t>OSLAVY 600. VÝROČÍ ZALOŽENÍ NEJSTARŠÍ MĚSTSKÉ KNIHY VELKÉ BÍTEŠE</t>
  </si>
  <si>
    <t>Mladoňovice</t>
  </si>
  <si>
    <t>00378194</t>
  </si>
  <si>
    <t>4. rodácký sjezd</t>
  </si>
  <si>
    <t>Košetice</t>
  </si>
  <si>
    <t>00248444</t>
  </si>
  <si>
    <t>Setkání rodáků a oslava výročí 100 let od založení ZŠ Košetice</t>
  </si>
  <si>
    <t>Zhoř</t>
  </si>
  <si>
    <t>00286974</t>
  </si>
  <si>
    <t>Oslavy 120. výročí založení hasičského sboru ve Zhoři</t>
  </si>
  <si>
    <t>Sobíňov</t>
  </si>
  <si>
    <t>00268275</t>
  </si>
  <si>
    <t>Oslavy 630 let Sobíňova</t>
  </si>
  <si>
    <t>Radonín</t>
  </si>
  <si>
    <t>00545660</t>
  </si>
  <si>
    <t>Oslava 80. výročí založení hasičského sboru</t>
  </si>
  <si>
    <t>Lavičky</t>
  </si>
  <si>
    <t>00842478</t>
  </si>
  <si>
    <t>Výročí 110 let od založení SDH Lavičky + Sjezd rodáků obce</t>
  </si>
  <si>
    <t>Rušinov</t>
  </si>
  <si>
    <t>00268160</t>
  </si>
  <si>
    <t>Oslavy k udělení praporu a znaku obce</t>
  </si>
  <si>
    <t>Panenská Rozsíčka</t>
  </si>
  <si>
    <t>42634521</t>
  </si>
  <si>
    <t>Setkání žáků školy + 125let SHD</t>
  </si>
  <si>
    <t>Horní Cerekev</t>
  </si>
  <si>
    <t>00248185</t>
  </si>
  <si>
    <t>Sraz rodáků, občanů a přátel Hříběcí</t>
  </si>
  <si>
    <t>Horní Rožínka</t>
  </si>
  <si>
    <t>00599417</t>
  </si>
  <si>
    <t>120 let SBORU DOBROVOLNÝCH HASIČŮ V OBCI</t>
  </si>
  <si>
    <t>Hradec</t>
  </si>
  <si>
    <t>00267503</t>
  </si>
  <si>
    <t>Druhé setkání rodáků, občanů a přátel obce Hradec 2014</t>
  </si>
  <si>
    <t>Láz</t>
  </si>
  <si>
    <t>00378011</t>
  </si>
  <si>
    <t>Osmdesáté výročí založení Sboru dobrovolných hasičů</t>
  </si>
  <si>
    <t>Milíčov</t>
  </si>
  <si>
    <t>00373826</t>
  </si>
  <si>
    <t>Rodáci 2014</t>
  </si>
  <si>
    <t>Nový Rychnov</t>
  </si>
  <si>
    <t>00248738</t>
  </si>
  <si>
    <t>Oslavy 130. výročí založení SDH Nový Rychnov</t>
  </si>
  <si>
    <t>Okrouhlička</t>
  </si>
  <si>
    <t>00579998</t>
  </si>
  <si>
    <t>OKROUHLIČKA 2014 - 10. ročník</t>
  </si>
  <si>
    <t>Rácovice</t>
  </si>
  <si>
    <t>00378518</t>
  </si>
  <si>
    <t>Sjezd rodáků obce Rácovice</t>
  </si>
  <si>
    <t>Sulkovec</t>
  </si>
  <si>
    <t>00489476</t>
  </si>
  <si>
    <t>Sraz rodáků a 120. výročí SDH Polom</t>
  </si>
  <si>
    <t>Ubušínek</t>
  </si>
  <si>
    <t>00543586</t>
  </si>
  <si>
    <t xml:space="preserve">110. výročí SDH Ubušínek    </t>
  </si>
  <si>
    <t>Vilémovice</t>
  </si>
  <si>
    <t>00268488</t>
  </si>
  <si>
    <t>Oslavy pátého výročí otevření Obecního domu</t>
  </si>
  <si>
    <t>Zahrádka</t>
  </si>
  <si>
    <t>00599191</t>
  </si>
  <si>
    <t>Oslava 120. výročí samostatnosti obce a udělení znaku a praporu obce</t>
  </si>
  <si>
    <t>Dalešice</t>
  </si>
  <si>
    <t>00289264</t>
  </si>
  <si>
    <t>Oslava 450. výročí povýšení obce Dalešice na městečko, požehnání nového praporu městyse Dalešice</t>
  </si>
  <si>
    <t>Jiřice</t>
  </si>
  <si>
    <t>00248355</t>
  </si>
  <si>
    <t>X. Setkání rodáků v Jiřicích</t>
  </si>
  <si>
    <t>Nárameč</t>
  </si>
  <si>
    <t>00378216</t>
  </si>
  <si>
    <t>Oslavy 910. výročí první zmínky o obci</t>
  </si>
  <si>
    <t>Valeč</t>
  </si>
  <si>
    <t>00290637</t>
  </si>
  <si>
    <t>Oslavy 720 let od první zmínky o obci Valeč a setkání rodáků</t>
  </si>
  <si>
    <t>Okříšky</t>
  </si>
  <si>
    <t>00290050</t>
  </si>
  <si>
    <t>Oslavy 120. výročí založení Sboru dobrovolných hasičů a 150. výročí založení základní školy v Okříškách</t>
  </si>
  <si>
    <t>Bohdalov</t>
  </si>
  <si>
    <t>00294004</t>
  </si>
  <si>
    <t>Oslavy Bohdalova</t>
  </si>
  <si>
    <t>Společenská akce - 120 výročí založení SDH Budíkov</t>
  </si>
  <si>
    <t>Křižanov</t>
  </si>
  <si>
    <t>00294616</t>
  </si>
  <si>
    <t>Oslavy 775 let od založení městyse Křižanova a 140 let od založení Sboru dobrovolných hasičů Křižanov</t>
  </si>
  <si>
    <t>Lípa</t>
  </si>
  <si>
    <t>00267805</t>
  </si>
  <si>
    <t>Lipské slavnosti - výročí 175 let od založení lipské školy a sraz rodáků</t>
  </si>
  <si>
    <t>Hořepník</t>
  </si>
  <si>
    <t>00248215</t>
  </si>
  <si>
    <t>80 LET FOTBALU V HOŘEPNÍKU</t>
  </si>
  <si>
    <t>Krásná Hora</t>
  </si>
  <si>
    <t>00267694</t>
  </si>
  <si>
    <t>Návrat zvonu Barborka do zvonice v Krásné Hoře</t>
  </si>
  <si>
    <t>Heraltice</t>
  </si>
  <si>
    <t>00376833</t>
  </si>
  <si>
    <t>Oslavy 120 let SDH Heraltice</t>
  </si>
  <si>
    <t>Oslavy 20. výročí jmenování Hrotovic městem</t>
  </si>
  <si>
    <t>Dolní Vilémovice</t>
  </si>
  <si>
    <t>00289302</t>
  </si>
  <si>
    <t>Výročí 720 let od první písemné zmínky o obci Dolní Vilémovice spojené s tradiční poutí sv. Floriána</t>
  </si>
  <si>
    <t>Kejžlice</t>
  </si>
  <si>
    <t>00248398</t>
  </si>
  <si>
    <t>Setkání rodáků, obyvatel a přátel obce Kejžlice</t>
  </si>
  <si>
    <t>Litohoř</t>
  </si>
  <si>
    <t>00378062</t>
  </si>
  <si>
    <t>125 let založení sboru dobrovolných hasičů</t>
  </si>
  <si>
    <t>Lučice</t>
  </si>
  <si>
    <t>00267830</t>
  </si>
  <si>
    <t>Oslava 115. výročí založení SDH v obci Lučice</t>
  </si>
  <si>
    <t>Mohelno</t>
  </si>
  <si>
    <t>00289922</t>
  </si>
  <si>
    <t>Oslavy 125 od založení SDH Mohelno</t>
  </si>
  <si>
    <t>Nové Syrovice</t>
  </si>
  <si>
    <t>00290009</t>
  </si>
  <si>
    <t>Třetí sraz rodáků a přátel obce Nové Syrovice</t>
  </si>
  <si>
    <t>Počátky</t>
  </si>
  <si>
    <t>00248843</t>
  </si>
  <si>
    <t>725. výročí založení Města Počátky</t>
  </si>
  <si>
    <t>Rudíkov</t>
  </si>
  <si>
    <t>00290386</t>
  </si>
  <si>
    <t>Setkání rodáků a přátel obce Rudíkov</t>
  </si>
  <si>
    <t>Těmice</t>
  </si>
  <si>
    <t>00249203</t>
  </si>
  <si>
    <t>Březník</t>
  </si>
  <si>
    <t>00289132</t>
  </si>
  <si>
    <t>Oslavy 120 let založení Sboru dobrovolných hasičů v obci Březník</t>
  </si>
  <si>
    <t>Pelhřimov</t>
  </si>
  <si>
    <t>00248801</t>
  </si>
  <si>
    <t>Sraz rodáků v místní části Strměchy</t>
  </si>
  <si>
    <t>Moravské Budějovice</t>
  </si>
  <si>
    <t>00289931</t>
  </si>
  <si>
    <t>Oslavy 100. výročí vydání archeologické studie Jaroslava Palliardiho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</si>
</sst>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wrapText="1"/>
    </xf>
    <xf numFmtId="49" fontId="42" fillId="0" borderId="18" xfId="0" applyNumberFormat="1" applyFont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10" fontId="42" fillId="0" borderId="18" xfId="0" applyNumberFormat="1" applyFont="1" applyFill="1" applyBorder="1" applyAlignment="1">
      <alignment/>
    </xf>
    <xf numFmtId="10" fontId="42" fillId="0" borderId="19" xfId="0" applyNumberFormat="1" applyFont="1" applyFill="1" applyBorder="1" applyAlignment="1">
      <alignment/>
    </xf>
    <xf numFmtId="0" fontId="42" fillId="0" borderId="14" xfId="0" applyFont="1" applyBorder="1" applyAlignment="1">
      <alignment wrapText="1"/>
    </xf>
    <xf numFmtId="49" fontId="42" fillId="0" borderId="14" xfId="0" applyNumberFormat="1" applyFont="1" applyBorder="1" applyAlignment="1">
      <alignment horizontal="right"/>
    </xf>
    <xf numFmtId="3" fontId="42" fillId="0" borderId="14" xfId="0" applyNumberFormat="1" applyFont="1" applyBorder="1" applyAlignment="1">
      <alignment/>
    </xf>
    <xf numFmtId="10" fontId="42" fillId="0" borderId="14" xfId="0" applyNumberFormat="1" applyFont="1" applyBorder="1" applyAlignment="1">
      <alignment/>
    </xf>
    <xf numFmtId="10" fontId="42" fillId="0" borderId="20" xfId="0" applyNumberFormat="1" applyFont="1" applyBorder="1" applyAlignment="1">
      <alignment/>
    </xf>
    <xf numFmtId="3" fontId="42" fillId="0" borderId="14" xfId="0" applyNumberFormat="1" applyFont="1" applyFill="1" applyBorder="1" applyAlignment="1">
      <alignment/>
    </xf>
    <xf numFmtId="10" fontId="42" fillId="0" borderId="14" xfId="0" applyNumberFormat="1" applyFont="1" applyFill="1" applyBorder="1" applyAlignment="1">
      <alignment/>
    </xf>
    <xf numFmtId="10" fontId="42" fillId="0" borderId="20" xfId="0" applyNumberFormat="1" applyFont="1" applyFill="1" applyBorder="1" applyAlignment="1">
      <alignment/>
    </xf>
    <xf numFmtId="0" fontId="42" fillId="0" borderId="14" xfId="0" applyFont="1" applyFill="1" applyBorder="1" applyAlignment="1">
      <alignment wrapText="1"/>
    </xf>
    <xf numFmtId="49" fontId="4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wrapText="1"/>
    </xf>
    <xf numFmtId="10" fontId="42" fillId="0" borderId="21" xfId="0" applyNumberFormat="1" applyFont="1" applyFill="1" applyBorder="1" applyAlignment="1">
      <alignment/>
    </xf>
    <xf numFmtId="10" fontId="42" fillId="0" borderId="21" xfId="0" applyNumberFormat="1" applyFont="1" applyBorder="1" applyAlignment="1">
      <alignment/>
    </xf>
    <xf numFmtId="0" fontId="42" fillId="0" borderId="22" xfId="0" applyFont="1" applyBorder="1" applyAlignment="1">
      <alignment wrapText="1"/>
    </xf>
    <xf numFmtId="49" fontId="4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10" fontId="42" fillId="0" borderId="22" xfId="0" applyNumberFormat="1" applyFont="1" applyBorder="1" applyAlignment="1">
      <alignment/>
    </xf>
    <xf numFmtId="10" fontId="42" fillId="0" borderId="23" xfId="0" applyNumberFormat="1" applyFont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0" fontId="42" fillId="0" borderId="24" xfId="0" applyNumberFormat="1" applyFont="1" applyFill="1" applyBorder="1" applyAlignment="1">
      <alignment/>
    </xf>
    <xf numFmtId="10" fontId="0" fillId="0" borderId="2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10" fontId="42" fillId="0" borderId="28" xfId="0" applyNumberFormat="1" applyFont="1" applyFill="1" applyBorder="1" applyAlignment="1">
      <alignment/>
    </xf>
    <xf numFmtId="10" fontId="42" fillId="0" borderId="28" xfId="0" applyNumberFormat="1" applyFont="1" applyBorder="1" applyAlignment="1">
      <alignment/>
    </xf>
    <xf numFmtId="10" fontId="42" fillId="0" borderId="29" xfId="0" applyNumberFormat="1" applyFont="1" applyBorder="1" applyAlignment="1">
      <alignment/>
    </xf>
    <xf numFmtId="10" fontId="0" fillId="0" borderId="30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showGridLines="0" tabSelected="1" view="pageLayout" workbookViewId="0" topLeftCell="A1">
      <selection activeCell="D10" sqref="D10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1.25390625" style="0" bestFit="1" customWidth="1"/>
    <col min="4" max="4" width="46.375" style="0" customWidth="1"/>
    <col min="10" max="10" width="12.875" style="0" customWidth="1"/>
  </cols>
  <sheetData>
    <row r="2" spans="2:10" ht="12.75" customHeight="1">
      <c r="B2" s="71" t="s">
        <v>8</v>
      </c>
      <c r="C2" s="71"/>
      <c r="D2" s="71"/>
      <c r="E2" s="71"/>
      <c r="F2" s="71"/>
      <c r="G2" s="71"/>
      <c r="H2" s="71"/>
      <c r="I2" s="71"/>
      <c r="J2" s="71"/>
    </row>
    <row r="3" spans="2:10" ht="13.5" customHeight="1">
      <c r="B3" s="71"/>
      <c r="C3" s="71"/>
      <c r="D3" s="71"/>
      <c r="E3" s="71"/>
      <c r="F3" s="71"/>
      <c r="G3" s="71"/>
      <c r="H3" s="71"/>
      <c r="I3" s="71"/>
      <c r="J3" s="71"/>
    </row>
    <row r="4" ht="13.5" thickBot="1"/>
    <row r="5" spans="1:10" ht="54" customHeight="1" thickBot="1">
      <c r="A5" s="33" t="s">
        <v>18</v>
      </c>
      <c r="B5" s="20" t="s">
        <v>7</v>
      </c>
      <c r="C5" s="20" t="s">
        <v>19</v>
      </c>
      <c r="D5" s="1" t="s">
        <v>0</v>
      </c>
      <c r="E5" s="1" t="s">
        <v>2</v>
      </c>
      <c r="F5" s="1" t="s">
        <v>1</v>
      </c>
      <c r="G5" s="1" t="s">
        <v>3</v>
      </c>
      <c r="H5" s="2" t="s">
        <v>6</v>
      </c>
      <c r="I5" s="18" t="s">
        <v>4</v>
      </c>
      <c r="J5" s="19" t="s">
        <v>5</v>
      </c>
    </row>
    <row r="6" spans="1:10" ht="24.75" customHeight="1">
      <c r="A6" s="32">
        <v>1</v>
      </c>
      <c r="B6" s="34" t="s">
        <v>20</v>
      </c>
      <c r="C6" s="35" t="s">
        <v>21</v>
      </c>
      <c r="D6" s="34" t="s">
        <v>22</v>
      </c>
      <c r="E6" s="36">
        <v>103915</v>
      </c>
      <c r="F6" s="36">
        <v>5400</v>
      </c>
      <c r="G6" s="37">
        <f aca="true" t="shared" si="0" ref="G6:G58">E6-F6</f>
        <v>98515</v>
      </c>
      <c r="H6" s="38">
        <f aca="true" t="shared" si="1" ref="H6:H59">F6/E6</f>
        <v>0.051965548765818215</v>
      </c>
      <c r="I6" s="39">
        <f aca="true" t="shared" si="2" ref="I6:I69">G6/E6</f>
        <v>0.9480344512341817</v>
      </c>
      <c r="J6" s="61">
        <v>0.948</v>
      </c>
    </row>
    <row r="7" spans="1:10" ht="24.75" customHeight="1">
      <c r="A7" s="31">
        <v>2</v>
      </c>
      <c r="B7" s="40" t="s">
        <v>23</v>
      </c>
      <c r="C7" s="41" t="s">
        <v>24</v>
      </c>
      <c r="D7" s="40" t="s">
        <v>25</v>
      </c>
      <c r="E7" s="28">
        <v>150000</v>
      </c>
      <c r="F7" s="28">
        <v>11800</v>
      </c>
      <c r="G7" s="42">
        <f t="shared" si="0"/>
        <v>138200</v>
      </c>
      <c r="H7" s="43">
        <f t="shared" si="1"/>
        <v>0.07866666666666666</v>
      </c>
      <c r="I7" s="44">
        <f t="shared" si="2"/>
        <v>0.9213333333333333</v>
      </c>
      <c r="J7" s="52">
        <v>0.9213</v>
      </c>
    </row>
    <row r="8" spans="1:10" ht="24.75" customHeight="1">
      <c r="A8" s="31">
        <v>3</v>
      </c>
      <c r="B8" s="40" t="s">
        <v>26</v>
      </c>
      <c r="C8" s="41" t="s">
        <v>27</v>
      </c>
      <c r="D8" s="40" t="s">
        <v>28</v>
      </c>
      <c r="E8" s="27">
        <v>100000</v>
      </c>
      <c r="F8" s="27">
        <v>10700</v>
      </c>
      <c r="G8" s="45">
        <f t="shared" si="0"/>
        <v>89300</v>
      </c>
      <c r="H8" s="46">
        <f t="shared" si="1"/>
        <v>0.107</v>
      </c>
      <c r="I8" s="47">
        <f t="shared" si="2"/>
        <v>0.893</v>
      </c>
      <c r="J8" s="51">
        <v>0.893</v>
      </c>
    </row>
    <row r="9" spans="1:10" ht="24.75" customHeight="1">
      <c r="A9" s="31">
        <v>4</v>
      </c>
      <c r="B9" s="40" t="s">
        <v>29</v>
      </c>
      <c r="C9" s="41" t="s">
        <v>30</v>
      </c>
      <c r="D9" s="40" t="s">
        <v>31</v>
      </c>
      <c r="E9" s="28">
        <v>81667</v>
      </c>
      <c r="F9" s="28">
        <v>13883</v>
      </c>
      <c r="G9" s="42">
        <f t="shared" si="0"/>
        <v>67784</v>
      </c>
      <c r="H9" s="43">
        <f t="shared" si="1"/>
        <v>0.16999522450928772</v>
      </c>
      <c r="I9" s="44">
        <f t="shared" si="2"/>
        <v>0.8300047754907123</v>
      </c>
      <c r="J9" s="52">
        <v>0.83</v>
      </c>
    </row>
    <row r="10" spans="1:10" ht="24.75" customHeight="1">
      <c r="A10" s="31">
        <v>5</v>
      </c>
      <c r="B10" s="40" t="s">
        <v>32</v>
      </c>
      <c r="C10" s="41" t="s">
        <v>33</v>
      </c>
      <c r="D10" s="40" t="s">
        <v>34</v>
      </c>
      <c r="E10" s="27">
        <v>84400</v>
      </c>
      <c r="F10" s="27">
        <v>15000</v>
      </c>
      <c r="G10" s="45">
        <f t="shared" si="0"/>
        <v>69400</v>
      </c>
      <c r="H10" s="46">
        <f t="shared" si="1"/>
        <v>0.17772511848341233</v>
      </c>
      <c r="I10" s="47">
        <f t="shared" si="2"/>
        <v>0.8222748815165877</v>
      </c>
      <c r="J10" s="51">
        <v>0.8223</v>
      </c>
    </row>
    <row r="11" spans="1:10" ht="24.75" customHeight="1">
      <c r="A11" s="31">
        <v>6</v>
      </c>
      <c r="B11" s="40" t="s">
        <v>35</v>
      </c>
      <c r="C11" s="41" t="s">
        <v>36</v>
      </c>
      <c r="D11" s="40" t="s">
        <v>37</v>
      </c>
      <c r="E11" s="28">
        <v>133333</v>
      </c>
      <c r="F11" s="28">
        <v>27800</v>
      </c>
      <c r="G11" s="42">
        <f t="shared" si="0"/>
        <v>105533</v>
      </c>
      <c r="H11" s="43">
        <f t="shared" si="1"/>
        <v>0.20850052125130314</v>
      </c>
      <c r="I11" s="44">
        <f t="shared" si="2"/>
        <v>0.7914994787486969</v>
      </c>
      <c r="J11" s="52">
        <v>0.7915</v>
      </c>
    </row>
    <row r="12" spans="1:10" ht="24.75" customHeight="1">
      <c r="A12" s="31">
        <v>7</v>
      </c>
      <c r="B12" s="40" t="s">
        <v>38</v>
      </c>
      <c r="C12" s="41" t="s">
        <v>39</v>
      </c>
      <c r="D12" s="40" t="s">
        <v>40</v>
      </c>
      <c r="E12" s="27">
        <v>29381</v>
      </c>
      <c r="F12" s="27">
        <v>6405</v>
      </c>
      <c r="G12" s="45">
        <f t="shared" si="0"/>
        <v>22976</v>
      </c>
      <c r="H12" s="46">
        <f t="shared" si="1"/>
        <v>0.21799802593512815</v>
      </c>
      <c r="I12" s="47">
        <f t="shared" si="2"/>
        <v>0.7820019740648718</v>
      </c>
      <c r="J12" s="51">
        <v>0.782</v>
      </c>
    </row>
    <row r="13" spans="1:10" s="21" customFormat="1" ht="24.75" customHeight="1">
      <c r="A13" s="31">
        <v>8</v>
      </c>
      <c r="B13" s="40" t="s">
        <v>41</v>
      </c>
      <c r="C13" s="41" t="s">
        <v>42</v>
      </c>
      <c r="D13" s="40" t="s">
        <v>43</v>
      </c>
      <c r="E13" s="28">
        <v>44444</v>
      </c>
      <c r="F13" s="28">
        <v>10700</v>
      </c>
      <c r="G13" s="42">
        <f t="shared" si="0"/>
        <v>33744</v>
      </c>
      <c r="H13" s="43">
        <f t="shared" si="1"/>
        <v>0.24075240752407523</v>
      </c>
      <c r="I13" s="44">
        <f t="shared" si="2"/>
        <v>0.7592475924759248</v>
      </c>
      <c r="J13" s="52">
        <v>0.7592</v>
      </c>
    </row>
    <row r="14" spans="1:10" s="21" customFormat="1" ht="24.75" customHeight="1">
      <c r="A14" s="31">
        <v>9</v>
      </c>
      <c r="B14" s="40" t="s">
        <v>44</v>
      </c>
      <c r="C14" s="41" t="s">
        <v>45</v>
      </c>
      <c r="D14" s="40" t="s">
        <v>46</v>
      </c>
      <c r="E14" s="28">
        <v>228200</v>
      </c>
      <c r="F14" s="28">
        <v>37200</v>
      </c>
      <c r="G14" s="42">
        <f t="shared" si="0"/>
        <v>191000</v>
      </c>
      <c r="H14" s="43">
        <f t="shared" si="1"/>
        <v>0.16301489921121823</v>
      </c>
      <c r="I14" s="44">
        <f t="shared" si="2"/>
        <v>0.8369851007887817</v>
      </c>
      <c r="J14" s="52">
        <v>0.7533</v>
      </c>
    </row>
    <row r="15" spans="1:10" s="21" customFormat="1" ht="24.75" customHeight="1">
      <c r="A15" s="31">
        <v>10</v>
      </c>
      <c r="B15" s="40" t="s">
        <v>47</v>
      </c>
      <c r="C15" s="41" t="s">
        <v>48</v>
      </c>
      <c r="D15" s="40" t="s">
        <v>49</v>
      </c>
      <c r="E15" s="28">
        <v>91000</v>
      </c>
      <c r="F15" s="28">
        <v>23200</v>
      </c>
      <c r="G15" s="42">
        <f t="shared" si="0"/>
        <v>67800</v>
      </c>
      <c r="H15" s="43">
        <f t="shared" si="1"/>
        <v>0.2549450549450549</v>
      </c>
      <c r="I15" s="44">
        <f t="shared" si="2"/>
        <v>0.7450549450549451</v>
      </c>
      <c r="J15" s="52">
        <v>0.7451</v>
      </c>
    </row>
    <row r="16" spans="1:10" s="21" customFormat="1" ht="24.75" customHeight="1">
      <c r="A16" s="31">
        <v>11</v>
      </c>
      <c r="B16" s="40" t="s">
        <v>50</v>
      </c>
      <c r="C16" s="41" t="s">
        <v>51</v>
      </c>
      <c r="D16" s="40" t="s">
        <v>52</v>
      </c>
      <c r="E16" s="28">
        <v>80000</v>
      </c>
      <c r="F16" s="28">
        <v>20600</v>
      </c>
      <c r="G16" s="42">
        <f t="shared" si="0"/>
        <v>59400</v>
      </c>
      <c r="H16" s="43">
        <f t="shared" si="1"/>
        <v>0.2575</v>
      </c>
      <c r="I16" s="44">
        <f t="shared" si="2"/>
        <v>0.7425</v>
      </c>
      <c r="J16" s="52">
        <v>0.7425</v>
      </c>
    </row>
    <row r="17" spans="1:10" s="21" customFormat="1" ht="24.75" customHeight="1">
      <c r="A17" s="31">
        <v>12</v>
      </c>
      <c r="B17" s="40" t="s">
        <v>53</v>
      </c>
      <c r="C17" s="41" t="s">
        <v>54</v>
      </c>
      <c r="D17" s="40" t="s">
        <v>55</v>
      </c>
      <c r="E17" s="27">
        <v>190500</v>
      </c>
      <c r="F17" s="27">
        <v>38400</v>
      </c>
      <c r="G17" s="45">
        <f t="shared" si="0"/>
        <v>152100</v>
      </c>
      <c r="H17" s="46">
        <f t="shared" si="1"/>
        <v>0.2015748031496063</v>
      </c>
      <c r="I17" s="47">
        <f t="shared" si="2"/>
        <v>0.7984251968503937</v>
      </c>
      <c r="J17" s="51">
        <v>0.7186</v>
      </c>
    </row>
    <row r="18" spans="1:10" s="21" customFormat="1" ht="24.75" customHeight="1">
      <c r="A18" s="31">
        <v>13</v>
      </c>
      <c r="B18" s="40" t="s">
        <v>56</v>
      </c>
      <c r="C18" s="41" t="s">
        <v>57</v>
      </c>
      <c r="D18" s="40" t="s">
        <v>58</v>
      </c>
      <c r="E18" s="28">
        <v>47000</v>
      </c>
      <c r="F18" s="28">
        <v>13500</v>
      </c>
      <c r="G18" s="42">
        <f t="shared" si="0"/>
        <v>33500</v>
      </c>
      <c r="H18" s="43">
        <f t="shared" si="1"/>
        <v>0.2872340425531915</v>
      </c>
      <c r="I18" s="44">
        <f t="shared" si="2"/>
        <v>0.7127659574468085</v>
      </c>
      <c r="J18" s="52">
        <v>0.7128</v>
      </c>
    </row>
    <row r="19" spans="1:10" s="21" customFormat="1" ht="24.75" customHeight="1">
      <c r="A19" s="31">
        <v>14</v>
      </c>
      <c r="B19" s="40" t="s">
        <v>59</v>
      </c>
      <c r="C19" s="41" t="s">
        <v>60</v>
      </c>
      <c r="D19" s="40" t="s">
        <v>61</v>
      </c>
      <c r="E19" s="27">
        <v>40000</v>
      </c>
      <c r="F19" s="28">
        <v>12000</v>
      </c>
      <c r="G19" s="42">
        <f t="shared" si="0"/>
        <v>28000</v>
      </c>
      <c r="H19" s="43">
        <f t="shared" si="1"/>
        <v>0.3</v>
      </c>
      <c r="I19" s="44">
        <f t="shared" si="2"/>
        <v>0.7</v>
      </c>
      <c r="J19" s="52">
        <v>0.7</v>
      </c>
    </row>
    <row r="20" spans="1:10" s="21" customFormat="1" ht="24.75" customHeight="1">
      <c r="A20" s="31">
        <v>15</v>
      </c>
      <c r="B20" s="40" t="s">
        <v>62</v>
      </c>
      <c r="C20" s="41" t="s">
        <v>63</v>
      </c>
      <c r="D20" s="40" t="s">
        <v>64</v>
      </c>
      <c r="E20" s="28">
        <v>45000</v>
      </c>
      <c r="F20" s="28">
        <v>13500</v>
      </c>
      <c r="G20" s="42">
        <f t="shared" si="0"/>
        <v>31500</v>
      </c>
      <c r="H20" s="43">
        <f t="shared" si="1"/>
        <v>0.3</v>
      </c>
      <c r="I20" s="44">
        <f t="shared" si="2"/>
        <v>0.7</v>
      </c>
      <c r="J20" s="52">
        <v>0.7</v>
      </c>
    </row>
    <row r="21" spans="1:10" s="21" customFormat="1" ht="24.75" customHeight="1">
      <c r="A21" s="31">
        <v>16</v>
      </c>
      <c r="B21" s="40" t="s">
        <v>65</v>
      </c>
      <c r="C21" s="41" t="s">
        <v>66</v>
      </c>
      <c r="D21" s="40" t="s">
        <v>67</v>
      </c>
      <c r="E21" s="28">
        <v>375550</v>
      </c>
      <c r="F21" s="28">
        <v>83500</v>
      </c>
      <c r="G21" s="42">
        <f t="shared" si="0"/>
        <v>292050</v>
      </c>
      <c r="H21" s="43">
        <f t="shared" si="1"/>
        <v>0.22234056716815337</v>
      </c>
      <c r="I21" s="44">
        <f t="shared" si="2"/>
        <v>0.7776594328318466</v>
      </c>
      <c r="J21" s="52">
        <v>0.6999</v>
      </c>
    </row>
    <row r="22" spans="1:10" s="21" customFormat="1" ht="24.75" customHeight="1">
      <c r="A22" s="31">
        <v>17</v>
      </c>
      <c r="B22" s="40" t="s">
        <v>68</v>
      </c>
      <c r="C22" s="41" t="s">
        <v>69</v>
      </c>
      <c r="D22" s="40" t="s">
        <v>70</v>
      </c>
      <c r="E22" s="28">
        <v>51111</v>
      </c>
      <c r="F22" s="28">
        <v>15844</v>
      </c>
      <c r="G22" s="42">
        <f t="shared" si="0"/>
        <v>35267</v>
      </c>
      <c r="H22" s="43">
        <f t="shared" si="1"/>
        <v>0.30999197824343094</v>
      </c>
      <c r="I22" s="44">
        <f t="shared" si="2"/>
        <v>0.6900080217565691</v>
      </c>
      <c r="J22" s="52">
        <v>0.69</v>
      </c>
    </row>
    <row r="23" spans="1:10" s="21" customFormat="1" ht="24.75" customHeight="1">
      <c r="A23" s="31">
        <v>18</v>
      </c>
      <c r="B23" s="48" t="s">
        <v>71</v>
      </c>
      <c r="C23" s="49" t="s">
        <v>72</v>
      </c>
      <c r="D23" s="48" t="s">
        <v>73</v>
      </c>
      <c r="E23" s="27">
        <v>81111</v>
      </c>
      <c r="F23" s="27">
        <v>25956</v>
      </c>
      <c r="G23" s="45">
        <f t="shared" si="0"/>
        <v>55155</v>
      </c>
      <c r="H23" s="46">
        <f t="shared" si="1"/>
        <v>0.32000591781632576</v>
      </c>
      <c r="I23" s="47">
        <f t="shared" si="2"/>
        <v>0.6799940821836742</v>
      </c>
      <c r="J23" s="51">
        <v>0.68</v>
      </c>
    </row>
    <row r="24" spans="1:10" s="21" customFormat="1" ht="24.75" customHeight="1">
      <c r="A24" s="31">
        <v>19</v>
      </c>
      <c r="B24" s="48" t="s">
        <v>74</v>
      </c>
      <c r="C24" s="41" t="s">
        <v>75</v>
      </c>
      <c r="D24" s="50" t="s">
        <v>76</v>
      </c>
      <c r="E24" s="27">
        <v>36000</v>
      </c>
      <c r="F24" s="27">
        <v>9000</v>
      </c>
      <c r="G24" s="45">
        <f t="shared" si="0"/>
        <v>27000</v>
      </c>
      <c r="H24" s="46">
        <f t="shared" si="1"/>
        <v>0.25</v>
      </c>
      <c r="I24" s="47">
        <f t="shared" si="2"/>
        <v>0.75</v>
      </c>
      <c r="J24" s="51">
        <v>0.675</v>
      </c>
    </row>
    <row r="25" spans="1:10" s="21" customFormat="1" ht="24.75" customHeight="1">
      <c r="A25" s="31">
        <v>20</v>
      </c>
      <c r="B25" s="40" t="s">
        <v>77</v>
      </c>
      <c r="C25" s="41" t="s">
        <v>78</v>
      </c>
      <c r="D25" s="40" t="s">
        <v>79</v>
      </c>
      <c r="E25" s="28">
        <v>53333</v>
      </c>
      <c r="F25" s="28">
        <v>17600</v>
      </c>
      <c r="G25" s="42">
        <f t="shared" si="0"/>
        <v>35733</v>
      </c>
      <c r="H25" s="43">
        <f t="shared" si="1"/>
        <v>0.3300020625128907</v>
      </c>
      <c r="I25" s="44">
        <f t="shared" si="2"/>
        <v>0.6699979374871093</v>
      </c>
      <c r="J25" s="52">
        <v>0.67</v>
      </c>
    </row>
    <row r="26" spans="1:10" s="21" customFormat="1" ht="24.75" customHeight="1">
      <c r="A26" s="31">
        <v>21</v>
      </c>
      <c r="B26" s="40" t="s">
        <v>80</v>
      </c>
      <c r="C26" s="41" t="s">
        <v>81</v>
      </c>
      <c r="D26" s="40" t="s">
        <v>82</v>
      </c>
      <c r="E26" s="28">
        <v>132000</v>
      </c>
      <c r="F26" s="28">
        <v>34500</v>
      </c>
      <c r="G26" s="42">
        <f t="shared" si="0"/>
        <v>97500</v>
      </c>
      <c r="H26" s="43">
        <f t="shared" si="1"/>
        <v>0.26136363636363635</v>
      </c>
      <c r="I26" s="44">
        <f t="shared" si="2"/>
        <v>0.7386363636363636</v>
      </c>
      <c r="J26" s="52">
        <v>0.6648</v>
      </c>
    </row>
    <row r="27" spans="1:10" s="21" customFormat="1" ht="25.5" customHeight="1">
      <c r="A27" s="31">
        <v>22</v>
      </c>
      <c r="B27" s="40" t="s">
        <v>15</v>
      </c>
      <c r="C27" s="41" t="s">
        <v>16</v>
      </c>
      <c r="D27" s="40" t="s">
        <v>83</v>
      </c>
      <c r="E27" s="28">
        <v>314000</v>
      </c>
      <c r="F27" s="28">
        <v>86300</v>
      </c>
      <c r="G27" s="42">
        <f t="shared" si="0"/>
        <v>227700</v>
      </c>
      <c r="H27" s="43">
        <f t="shared" si="1"/>
        <v>0.2748407643312102</v>
      </c>
      <c r="I27" s="44">
        <f t="shared" si="2"/>
        <v>0.7251592356687898</v>
      </c>
      <c r="J27" s="52">
        <v>0.6526</v>
      </c>
    </row>
    <row r="28" spans="1:10" s="21" customFormat="1" ht="24.75" customHeight="1">
      <c r="A28" s="31">
        <v>23</v>
      </c>
      <c r="B28" s="40" t="s">
        <v>84</v>
      </c>
      <c r="C28" s="41" t="s">
        <v>85</v>
      </c>
      <c r="D28" s="40" t="s">
        <v>86</v>
      </c>
      <c r="E28" s="28">
        <v>60000</v>
      </c>
      <c r="F28" s="28">
        <v>21000</v>
      </c>
      <c r="G28" s="42">
        <f t="shared" si="0"/>
        <v>39000</v>
      </c>
      <c r="H28" s="43">
        <f t="shared" si="1"/>
        <v>0.35</v>
      </c>
      <c r="I28" s="44">
        <f t="shared" si="2"/>
        <v>0.65</v>
      </c>
      <c r="J28" s="52">
        <v>0.65</v>
      </c>
    </row>
    <row r="29" spans="1:10" s="21" customFormat="1" ht="24.75" customHeight="1">
      <c r="A29" s="31">
        <v>24</v>
      </c>
      <c r="B29" s="40" t="s">
        <v>87</v>
      </c>
      <c r="C29" s="41" t="s">
        <v>88</v>
      </c>
      <c r="D29" s="40" t="s">
        <v>89</v>
      </c>
      <c r="E29" s="27">
        <v>48000</v>
      </c>
      <c r="F29" s="27">
        <v>17200</v>
      </c>
      <c r="G29" s="45">
        <f t="shared" si="0"/>
        <v>30800</v>
      </c>
      <c r="H29" s="46">
        <f t="shared" si="1"/>
        <v>0.35833333333333334</v>
      </c>
      <c r="I29" s="47">
        <f t="shared" si="2"/>
        <v>0.6416666666666667</v>
      </c>
      <c r="J29" s="51">
        <v>0.6417</v>
      </c>
    </row>
    <row r="30" spans="1:10" s="21" customFormat="1" ht="24.75" customHeight="1">
      <c r="A30" s="31">
        <v>25</v>
      </c>
      <c r="B30" s="40" t="s">
        <v>90</v>
      </c>
      <c r="C30" s="41" t="s">
        <v>91</v>
      </c>
      <c r="D30" s="40" t="s">
        <v>92</v>
      </c>
      <c r="E30" s="28">
        <v>108000</v>
      </c>
      <c r="F30" s="28">
        <v>31300</v>
      </c>
      <c r="G30" s="42">
        <f t="shared" si="0"/>
        <v>76700</v>
      </c>
      <c r="H30" s="43">
        <f t="shared" si="1"/>
        <v>0.2898148148148148</v>
      </c>
      <c r="I30" s="44">
        <f t="shared" si="2"/>
        <v>0.7101851851851851</v>
      </c>
      <c r="J30" s="52">
        <v>0.6392</v>
      </c>
    </row>
    <row r="31" spans="1:10" s="21" customFormat="1" ht="24.75" customHeight="1">
      <c r="A31" s="31">
        <v>26</v>
      </c>
      <c r="B31" s="40" t="s">
        <v>93</v>
      </c>
      <c r="C31" s="41" t="s">
        <v>94</v>
      </c>
      <c r="D31" s="40" t="s">
        <v>95</v>
      </c>
      <c r="E31" s="28">
        <v>55000</v>
      </c>
      <c r="F31" s="28">
        <v>20000</v>
      </c>
      <c r="G31" s="42">
        <f t="shared" si="0"/>
        <v>35000</v>
      </c>
      <c r="H31" s="43">
        <f t="shared" si="1"/>
        <v>0.36363636363636365</v>
      </c>
      <c r="I31" s="44">
        <f t="shared" si="2"/>
        <v>0.6363636363636364</v>
      </c>
      <c r="J31" s="52">
        <v>0.6364</v>
      </c>
    </row>
    <row r="32" spans="1:10" s="21" customFormat="1" ht="24.75" customHeight="1">
      <c r="A32" s="31">
        <v>27</v>
      </c>
      <c r="B32" s="29" t="s">
        <v>96</v>
      </c>
      <c r="C32" s="30" t="s">
        <v>97</v>
      </c>
      <c r="D32" s="40" t="s">
        <v>98</v>
      </c>
      <c r="E32" s="28">
        <v>75558</v>
      </c>
      <c r="F32" s="28">
        <v>22669</v>
      </c>
      <c r="G32" s="42">
        <f t="shared" si="0"/>
        <v>52889</v>
      </c>
      <c r="H32" s="43">
        <f t="shared" si="1"/>
        <v>0.3000211757854893</v>
      </c>
      <c r="I32" s="44">
        <f t="shared" si="2"/>
        <v>0.6999788242145107</v>
      </c>
      <c r="J32" s="52">
        <v>0.63</v>
      </c>
    </row>
    <row r="33" spans="1:10" s="21" customFormat="1" ht="24.75" customHeight="1">
      <c r="A33" s="31">
        <v>28</v>
      </c>
      <c r="B33" s="40" t="s">
        <v>99</v>
      </c>
      <c r="C33" s="41" t="s">
        <v>100</v>
      </c>
      <c r="D33" s="40" t="s">
        <v>101</v>
      </c>
      <c r="E33" s="27">
        <v>130850</v>
      </c>
      <c r="F33" s="27">
        <v>40000</v>
      </c>
      <c r="G33" s="45">
        <f t="shared" si="0"/>
        <v>90850</v>
      </c>
      <c r="H33" s="46">
        <f t="shared" si="1"/>
        <v>0.30569354222392053</v>
      </c>
      <c r="I33" s="47">
        <f t="shared" si="2"/>
        <v>0.6943064577760795</v>
      </c>
      <c r="J33" s="51">
        <v>0.6249</v>
      </c>
    </row>
    <row r="34" spans="1:10" s="21" customFormat="1" ht="24.75" customHeight="1">
      <c r="A34" s="31">
        <v>29</v>
      </c>
      <c r="B34" s="40" t="s">
        <v>102</v>
      </c>
      <c r="C34" s="41" t="s">
        <v>103</v>
      </c>
      <c r="D34" s="40" t="s">
        <v>104</v>
      </c>
      <c r="E34" s="28">
        <v>130000</v>
      </c>
      <c r="F34" s="28">
        <v>40000</v>
      </c>
      <c r="G34" s="42">
        <f t="shared" si="0"/>
        <v>90000</v>
      </c>
      <c r="H34" s="43">
        <f t="shared" si="1"/>
        <v>0.3076923076923077</v>
      </c>
      <c r="I34" s="44">
        <f t="shared" si="2"/>
        <v>0.6923076923076923</v>
      </c>
      <c r="J34" s="52">
        <v>0.6231</v>
      </c>
    </row>
    <row r="35" spans="1:10" s="21" customFormat="1" ht="24.75" customHeight="1">
      <c r="A35" s="31">
        <v>30</v>
      </c>
      <c r="B35" s="40" t="s">
        <v>105</v>
      </c>
      <c r="C35" s="41" t="s">
        <v>106</v>
      </c>
      <c r="D35" s="40" t="s">
        <v>107</v>
      </c>
      <c r="E35" s="27">
        <v>39800</v>
      </c>
      <c r="F35" s="27">
        <v>12338</v>
      </c>
      <c r="G35" s="45">
        <f t="shared" si="0"/>
        <v>27462</v>
      </c>
      <c r="H35" s="46">
        <f t="shared" si="1"/>
        <v>0.31</v>
      </c>
      <c r="I35" s="47">
        <f t="shared" si="2"/>
        <v>0.69</v>
      </c>
      <c r="J35" s="51">
        <v>0.621</v>
      </c>
    </row>
    <row r="36" spans="1:10" s="21" customFormat="1" ht="24.75" customHeight="1">
      <c r="A36" s="31">
        <v>31</v>
      </c>
      <c r="B36" s="40" t="s">
        <v>108</v>
      </c>
      <c r="C36" s="41" t="s">
        <v>109</v>
      </c>
      <c r="D36" s="40" t="s">
        <v>110</v>
      </c>
      <c r="E36" s="27">
        <v>875000</v>
      </c>
      <c r="F36" s="28">
        <v>200000</v>
      </c>
      <c r="G36" s="42">
        <f t="shared" si="0"/>
        <v>675000</v>
      </c>
      <c r="H36" s="43">
        <f t="shared" si="1"/>
        <v>0.22857142857142856</v>
      </c>
      <c r="I36" s="44">
        <f t="shared" si="2"/>
        <v>0.7714285714285715</v>
      </c>
      <c r="J36" s="52">
        <v>0.6171</v>
      </c>
    </row>
    <row r="37" spans="1:10" s="21" customFormat="1" ht="24.75" customHeight="1">
      <c r="A37" s="31">
        <v>32</v>
      </c>
      <c r="B37" s="40" t="s">
        <v>111</v>
      </c>
      <c r="C37" s="41" t="s">
        <v>112</v>
      </c>
      <c r="D37" s="40" t="s">
        <v>113</v>
      </c>
      <c r="E37" s="27">
        <v>122000</v>
      </c>
      <c r="F37" s="27">
        <v>38600</v>
      </c>
      <c r="G37" s="45">
        <f t="shared" si="0"/>
        <v>83400</v>
      </c>
      <c r="H37" s="46">
        <f t="shared" si="1"/>
        <v>0.3163934426229508</v>
      </c>
      <c r="I37" s="47">
        <f t="shared" si="2"/>
        <v>0.6836065573770492</v>
      </c>
      <c r="J37" s="51">
        <v>0.6152</v>
      </c>
    </row>
    <row r="38" spans="1:10" s="21" customFormat="1" ht="24.75" customHeight="1">
      <c r="A38" s="31">
        <v>33</v>
      </c>
      <c r="B38" s="40" t="s">
        <v>114</v>
      </c>
      <c r="C38" s="41" t="s">
        <v>115</v>
      </c>
      <c r="D38" s="40" t="s">
        <v>116</v>
      </c>
      <c r="E38" s="28">
        <v>223000</v>
      </c>
      <c r="F38" s="28">
        <v>70700</v>
      </c>
      <c r="G38" s="42">
        <f t="shared" si="0"/>
        <v>152300</v>
      </c>
      <c r="H38" s="43">
        <f t="shared" si="1"/>
        <v>0.3170403587443946</v>
      </c>
      <c r="I38" s="44">
        <f t="shared" si="2"/>
        <v>0.6829596412556054</v>
      </c>
      <c r="J38" s="52">
        <v>0.6147</v>
      </c>
    </row>
    <row r="39" spans="1:10" s="21" customFormat="1" ht="24.75" customHeight="1">
      <c r="A39" s="31">
        <v>34</v>
      </c>
      <c r="B39" s="40" t="s">
        <v>117</v>
      </c>
      <c r="C39" s="41" t="s">
        <v>118</v>
      </c>
      <c r="D39" s="40" t="s">
        <v>119</v>
      </c>
      <c r="E39" s="28">
        <v>30800</v>
      </c>
      <c r="F39" s="28">
        <v>9856</v>
      </c>
      <c r="G39" s="42">
        <f t="shared" si="0"/>
        <v>20944</v>
      </c>
      <c r="H39" s="43">
        <f t="shared" si="1"/>
        <v>0.32</v>
      </c>
      <c r="I39" s="44">
        <f t="shared" si="2"/>
        <v>0.68</v>
      </c>
      <c r="J39" s="52">
        <v>0.612</v>
      </c>
    </row>
    <row r="40" spans="1:10" s="21" customFormat="1" ht="24.75" customHeight="1">
      <c r="A40" s="31">
        <v>35</v>
      </c>
      <c r="B40" s="40" t="s">
        <v>120</v>
      </c>
      <c r="C40" s="41" t="s">
        <v>121</v>
      </c>
      <c r="D40" s="40" t="s">
        <v>122</v>
      </c>
      <c r="E40" s="27">
        <v>65556</v>
      </c>
      <c r="F40" s="27">
        <v>20978</v>
      </c>
      <c r="G40" s="45">
        <f t="shared" si="0"/>
        <v>44578</v>
      </c>
      <c r="H40" s="46">
        <f t="shared" si="1"/>
        <v>0.3200012203307096</v>
      </c>
      <c r="I40" s="47">
        <f t="shared" si="2"/>
        <v>0.6799987796692903</v>
      </c>
      <c r="J40" s="51">
        <v>0.612</v>
      </c>
    </row>
    <row r="41" spans="1:10" s="21" customFormat="1" ht="24.75" customHeight="1">
      <c r="A41" s="31">
        <v>36</v>
      </c>
      <c r="B41" s="40" t="s">
        <v>123</v>
      </c>
      <c r="C41" s="41" t="s">
        <v>124</v>
      </c>
      <c r="D41" s="40" t="s">
        <v>125</v>
      </c>
      <c r="E41" s="27">
        <v>18000</v>
      </c>
      <c r="F41" s="27">
        <v>7000</v>
      </c>
      <c r="G41" s="45">
        <f t="shared" si="0"/>
        <v>11000</v>
      </c>
      <c r="H41" s="46">
        <f t="shared" si="1"/>
        <v>0.3888888888888889</v>
      </c>
      <c r="I41" s="47">
        <f t="shared" si="2"/>
        <v>0.6111111111111112</v>
      </c>
      <c r="J41" s="51">
        <v>0.6111</v>
      </c>
    </row>
    <row r="42" spans="1:10" s="21" customFormat="1" ht="24.75" customHeight="1">
      <c r="A42" s="31">
        <v>37</v>
      </c>
      <c r="B42" s="40" t="s">
        <v>126</v>
      </c>
      <c r="C42" s="41" t="s">
        <v>127</v>
      </c>
      <c r="D42" s="40" t="s">
        <v>128</v>
      </c>
      <c r="E42" s="28">
        <v>150000</v>
      </c>
      <c r="F42" s="28">
        <v>48200</v>
      </c>
      <c r="G42" s="42">
        <f t="shared" si="0"/>
        <v>101800</v>
      </c>
      <c r="H42" s="43">
        <f t="shared" si="1"/>
        <v>0.32133333333333336</v>
      </c>
      <c r="I42" s="44">
        <f t="shared" si="2"/>
        <v>0.6786666666666666</v>
      </c>
      <c r="J42" s="52">
        <v>0.6108</v>
      </c>
    </row>
    <row r="43" spans="1:10" s="21" customFormat="1" ht="24.75" customHeight="1">
      <c r="A43" s="31">
        <v>38</v>
      </c>
      <c r="B43" s="40" t="s">
        <v>129</v>
      </c>
      <c r="C43" s="41" t="s">
        <v>130</v>
      </c>
      <c r="D43" s="40" t="s">
        <v>131</v>
      </c>
      <c r="E43" s="28">
        <v>44444</v>
      </c>
      <c r="F43" s="28">
        <v>17400</v>
      </c>
      <c r="G43" s="42">
        <f t="shared" si="0"/>
        <v>27044</v>
      </c>
      <c r="H43" s="43">
        <f t="shared" si="1"/>
        <v>0.3915039150391504</v>
      </c>
      <c r="I43" s="44">
        <f t="shared" si="2"/>
        <v>0.6084960849608496</v>
      </c>
      <c r="J43" s="52">
        <v>0.6085</v>
      </c>
    </row>
    <row r="44" spans="1:10" s="21" customFormat="1" ht="24.75" customHeight="1">
      <c r="A44" s="31">
        <v>39</v>
      </c>
      <c r="B44" s="40" t="s">
        <v>132</v>
      </c>
      <c r="C44" s="41" t="s">
        <v>133</v>
      </c>
      <c r="D44" s="40" t="s">
        <v>134</v>
      </c>
      <c r="E44" s="27">
        <v>37500</v>
      </c>
      <c r="F44" s="27">
        <v>14800</v>
      </c>
      <c r="G44" s="45">
        <f t="shared" si="0"/>
        <v>22700</v>
      </c>
      <c r="H44" s="46">
        <f t="shared" si="1"/>
        <v>0.39466666666666667</v>
      </c>
      <c r="I44" s="47">
        <f t="shared" si="2"/>
        <v>0.6053333333333333</v>
      </c>
      <c r="J44" s="51">
        <v>0.6053</v>
      </c>
    </row>
    <row r="45" spans="1:10" s="21" customFormat="1" ht="24.75" customHeight="1">
      <c r="A45" s="31">
        <v>40</v>
      </c>
      <c r="B45" s="40" t="s">
        <v>135</v>
      </c>
      <c r="C45" s="41" t="s">
        <v>136</v>
      </c>
      <c r="D45" s="40" t="s">
        <v>137</v>
      </c>
      <c r="E45" s="28">
        <v>157778</v>
      </c>
      <c r="F45" s="28">
        <v>52319</v>
      </c>
      <c r="G45" s="42">
        <f t="shared" si="0"/>
        <v>105459</v>
      </c>
      <c r="H45" s="43">
        <f t="shared" si="1"/>
        <v>0.33159882873404406</v>
      </c>
      <c r="I45" s="44">
        <f t="shared" si="2"/>
        <v>0.668401171265956</v>
      </c>
      <c r="J45" s="52">
        <v>0.6016</v>
      </c>
    </row>
    <row r="46" spans="1:10" s="21" customFormat="1" ht="24.75" customHeight="1">
      <c r="A46" s="31">
        <v>41</v>
      </c>
      <c r="B46" s="40" t="s">
        <v>138</v>
      </c>
      <c r="C46" s="41" t="s">
        <v>139</v>
      </c>
      <c r="D46" s="40" t="s">
        <v>140</v>
      </c>
      <c r="E46" s="28">
        <v>21000</v>
      </c>
      <c r="F46" s="28">
        <v>8400</v>
      </c>
      <c r="G46" s="42">
        <f t="shared" si="0"/>
        <v>12600</v>
      </c>
      <c r="H46" s="43">
        <f t="shared" si="1"/>
        <v>0.4</v>
      </c>
      <c r="I46" s="44">
        <f t="shared" si="2"/>
        <v>0.6</v>
      </c>
      <c r="J46" s="52">
        <v>0.6</v>
      </c>
    </row>
    <row r="47" spans="1:10" s="21" customFormat="1" ht="24.75" customHeight="1">
      <c r="A47" s="31">
        <v>42</v>
      </c>
      <c r="B47" s="40" t="s">
        <v>141</v>
      </c>
      <c r="C47" s="41" t="s">
        <v>142</v>
      </c>
      <c r="D47" s="40" t="s">
        <v>143</v>
      </c>
      <c r="E47" s="28">
        <v>49000</v>
      </c>
      <c r="F47" s="28">
        <v>19600</v>
      </c>
      <c r="G47" s="42">
        <f t="shared" si="0"/>
        <v>29400</v>
      </c>
      <c r="H47" s="43">
        <f t="shared" si="1"/>
        <v>0.4</v>
      </c>
      <c r="I47" s="44">
        <f t="shared" si="2"/>
        <v>0.6</v>
      </c>
      <c r="J47" s="52">
        <v>0.6</v>
      </c>
    </row>
    <row r="48" spans="1:10" s="21" customFormat="1" ht="24.75" customHeight="1">
      <c r="A48" s="31">
        <v>43</v>
      </c>
      <c r="B48" s="40" t="s">
        <v>144</v>
      </c>
      <c r="C48" s="41" t="s">
        <v>145</v>
      </c>
      <c r="D48" s="40" t="s">
        <v>146</v>
      </c>
      <c r="E48" s="27">
        <v>46000</v>
      </c>
      <c r="F48" s="27">
        <v>18400</v>
      </c>
      <c r="G48" s="45">
        <f t="shared" si="0"/>
        <v>27600</v>
      </c>
      <c r="H48" s="46">
        <f t="shared" si="1"/>
        <v>0.4</v>
      </c>
      <c r="I48" s="47">
        <f t="shared" si="2"/>
        <v>0.6</v>
      </c>
      <c r="J48" s="51">
        <v>0.6</v>
      </c>
    </row>
    <row r="49" spans="1:10" s="21" customFormat="1" ht="24.75" customHeight="1">
      <c r="A49" s="31">
        <v>44</v>
      </c>
      <c r="B49" s="40" t="s">
        <v>147</v>
      </c>
      <c r="C49" s="41" t="s">
        <v>148</v>
      </c>
      <c r="D49" s="40" t="s">
        <v>149</v>
      </c>
      <c r="E49" s="27">
        <v>18000</v>
      </c>
      <c r="F49" s="28">
        <v>7200</v>
      </c>
      <c r="G49" s="42">
        <f t="shared" si="0"/>
        <v>10800</v>
      </c>
      <c r="H49" s="43">
        <f t="shared" si="1"/>
        <v>0.4</v>
      </c>
      <c r="I49" s="44">
        <f t="shared" si="2"/>
        <v>0.6</v>
      </c>
      <c r="J49" s="52">
        <v>0.6</v>
      </c>
    </row>
    <row r="50" spans="1:10" s="21" customFormat="1" ht="24.75" customHeight="1">
      <c r="A50" s="31">
        <v>45</v>
      </c>
      <c r="B50" s="40" t="s">
        <v>150</v>
      </c>
      <c r="C50" s="41" t="s">
        <v>151</v>
      </c>
      <c r="D50" s="40" t="s">
        <v>152</v>
      </c>
      <c r="E50" s="27">
        <v>90000</v>
      </c>
      <c r="F50" s="27">
        <v>30000</v>
      </c>
      <c r="G50" s="45">
        <f t="shared" si="0"/>
        <v>60000</v>
      </c>
      <c r="H50" s="46">
        <f t="shared" si="1"/>
        <v>0.3333333333333333</v>
      </c>
      <c r="I50" s="47">
        <f t="shared" si="2"/>
        <v>0.6666666666666666</v>
      </c>
      <c r="J50" s="51">
        <v>0.6</v>
      </c>
    </row>
    <row r="51" spans="1:10" s="21" customFormat="1" ht="24.75" customHeight="1">
      <c r="A51" s="31">
        <v>46</v>
      </c>
      <c r="B51" s="40" t="s">
        <v>153</v>
      </c>
      <c r="C51" s="41" t="s">
        <v>154</v>
      </c>
      <c r="D51" s="40" t="s">
        <v>155</v>
      </c>
      <c r="E51" s="28">
        <v>55000</v>
      </c>
      <c r="F51" s="28">
        <v>22000</v>
      </c>
      <c r="G51" s="42">
        <f t="shared" si="0"/>
        <v>33000</v>
      </c>
      <c r="H51" s="43">
        <f t="shared" si="1"/>
        <v>0.4</v>
      </c>
      <c r="I51" s="44">
        <f t="shared" si="2"/>
        <v>0.6</v>
      </c>
      <c r="J51" s="52">
        <v>0.6</v>
      </c>
    </row>
    <row r="52" spans="1:10" s="21" customFormat="1" ht="24.75" customHeight="1">
      <c r="A52" s="31">
        <v>47</v>
      </c>
      <c r="B52" s="40" t="s">
        <v>156</v>
      </c>
      <c r="C52" s="41" t="s">
        <v>157</v>
      </c>
      <c r="D52" s="40" t="s">
        <v>158</v>
      </c>
      <c r="E52" s="27">
        <v>25000</v>
      </c>
      <c r="F52" s="27">
        <v>10000</v>
      </c>
      <c r="G52" s="45">
        <f t="shared" si="0"/>
        <v>15000</v>
      </c>
      <c r="H52" s="46">
        <f t="shared" si="1"/>
        <v>0.4</v>
      </c>
      <c r="I52" s="47">
        <f t="shared" si="2"/>
        <v>0.6</v>
      </c>
      <c r="J52" s="51">
        <v>0.6</v>
      </c>
    </row>
    <row r="53" spans="1:10" s="21" customFormat="1" ht="24.75" customHeight="1">
      <c r="A53" s="31">
        <v>48</v>
      </c>
      <c r="B53" s="40" t="s">
        <v>159</v>
      </c>
      <c r="C53" s="41" t="s">
        <v>160</v>
      </c>
      <c r="D53" s="40" t="s">
        <v>161</v>
      </c>
      <c r="E53" s="28">
        <v>28800</v>
      </c>
      <c r="F53" s="28">
        <v>11520</v>
      </c>
      <c r="G53" s="42">
        <f t="shared" si="0"/>
        <v>17280</v>
      </c>
      <c r="H53" s="43">
        <f t="shared" si="1"/>
        <v>0.4</v>
      </c>
      <c r="I53" s="44">
        <f t="shared" si="2"/>
        <v>0.6</v>
      </c>
      <c r="J53" s="52">
        <v>0.6</v>
      </c>
    </row>
    <row r="54" spans="1:10" s="21" customFormat="1" ht="24.75" customHeight="1">
      <c r="A54" s="31">
        <v>49</v>
      </c>
      <c r="B54" s="40" t="s">
        <v>162</v>
      </c>
      <c r="C54" s="41" t="s">
        <v>163</v>
      </c>
      <c r="D54" s="40" t="s">
        <v>164</v>
      </c>
      <c r="E54" s="27">
        <v>2000</v>
      </c>
      <c r="F54" s="27">
        <v>800</v>
      </c>
      <c r="G54" s="45">
        <f t="shared" si="0"/>
        <v>1200</v>
      </c>
      <c r="H54" s="46">
        <f t="shared" si="1"/>
        <v>0.4</v>
      </c>
      <c r="I54" s="47">
        <f t="shared" si="2"/>
        <v>0.6</v>
      </c>
      <c r="J54" s="51">
        <v>0.6</v>
      </c>
    </row>
    <row r="55" spans="1:10" s="21" customFormat="1" ht="24.75" customHeight="1">
      <c r="A55" s="31">
        <v>50</v>
      </c>
      <c r="B55" s="40" t="s">
        <v>165</v>
      </c>
      <c r="C55" s="41" t="s">
        <v>166</v>
      </c>
      <c r="D55" s="40" t="s">
        <v>167</v>
      </c>
      <c r="E55" s="28">
        <v>58000</v>
      </c>
      <c r="F55" s="28">
        <v>23200</v>
      </c>
      <c r="G55" s="42">
        <f t="shared" si="0"/>
        <v>34800</v>
      </c>
      <c r="H55" s="43">
        <f t="shared" si="1"/>
        <v>0.4</v>
      </c>
      <c r="I55" s="44">
        <f t="shared" si="2"/>
        <v>0.6</v>
      </c>
      <c r="J55" s="52">
        <v>0.6</v>
      </c>
    </row>
    <row r="56" spans="1:10" s="21" customFormat="1" ht="24.75" customHeight="1">
      <c r="A56" s="31">
        <v>51</v>
      </c>
      <c r="B56" s="40" t="s">
        <v>168</v>
      </c>
      <c r="C56" s="41" t="s">
        <v>169</v>
      </c>
      <c r="D56" s="40" t="s">
        <v>170</v>
      </c>
      <c r="E56" s="27">
        <v>30000</v>
      </c>
      <c r="F56" s="27">
        <v>12000</v>
      </c>
      <c r="G56" s="45">
        <f t="shared" si="0"/>
        <v>18000</v>
      </c>
      <c r="H56" s="46">
        <f t="shared" si="1"/>
        <v>0.4</v>
      </c>
      <c r="I56" s="47">
        <f t="shared" si="2"/>
        <v>0.6</v>
      </c>
      <c r="J56" s="51">
        <v>0.6</v>
      </c>
    </row>
    <row r="57" spans="1:10" s="21" customFormat="1" ht="24.75" customHeight="1">
      <c r="A57" s="31">
        <v>52</v>
      </c>
      <c r="B57" s="40" t="s">
        <v>171</v>
      </c>
      <c r="C57" s="41" t="s">
        <v>172</v>
      </c>
      <c r="D57" s="40" t="s">
        <v>173</v>
      </c>
      <c r="E57" s="27">
        <v>121000</v>
      </c>
      <c r="F57" s="27">
        <v>42350</v>
      </c>
      <c r="G57" s="45">
        <f t="shared" si="0"/>
        <v>78650</v>
      </c>
      <c r="H57" s="46">
        <f t="shared" si="1"/>
        <v>0.35</v>
      </c>
      <c r="I57" s="47">
        <f t="shared" si="2"/>
        <v>0.65</v>
      </c>
      <c r="J57" s="51">
        <v>0.585</v>
      </c>
    </row>
    <row r="58" spans="1:10" s="21" customFormat="1" ht="24.75" customHeight="1">
      <c r="A58" s="31">
        <v>53</v>
      </c>
      <c r="B58" s="40" t="s">
        <v>174</v>
      </c>
      <c r="C58" s="41" t="s">
        <v>175</v>
      </c>
      <c r="D58" s="40" t="s">
        <v>176</v>
      </c>
      <c r="E58" s="27">
        <v>89000</v>
      </c>
      <c r="F58" s="27">
        <v>31150</v>
      </c>
      <c r="G58" s="45">
        <f t="shared" si="0"/>
        <v>57850</v>
      </c>
      <c r="H58" s="46">
        <f t="shared" si="1"/>
        <v>0.35</v>
      </c>
      <c r="I58" s="47">
        <f t="shared" si="2"/>
        <v>0.65</v>
      </c>
      <c r="J58" s="51">
        <v>0.585</v>
      </c>
    </row>
    <row r="59" spans="1:10" s="21" customFormat="1" ht="24.75" customHeight="1">
      <c r="A59" s="31">
        <v>54</v>
      </c>
      <c r="B59" s="40" t="s">
        <v>177</v>
      </c>
      <c r="C59" s="41" t="s">
        <v>178</v>
      </c>
      <c r="D59" s="40" t="s">
        <v>179</v>
      </c>
      <c r="E59" s="28">
        <v>100000</v>
      </c>
      <c r="F59" s="28">
        <v>35000</v>
      </c>
      <c r="G59" s="42">
        <v>65000</v>
      </c>
      <c r="H59" s="43">
        <f t="shared" si="1"/>
        <v>0.35</v>
      </c>
      <c r="I59" s="44">
        <f t="shared" si="2"/>
        <v>0.65</v>
      </c>
      <c r="J59" s="52">
        <v>0.585</v>
      </c>
    </row>
    <row r="60" spans="1:10" s="21" customFormat="1" ht="24.75" customHeight="1">
      <c r="A60" s="31">
        <v>55</v>
      </c>
      <c r="B60" s="40" t="s">
        <v>180</v>
      </c>
      <c r="C60" s="41" t="s">
        <v>181</v>
      </c>
      <c r="D60" s="48" t="s">
        <v>182</v>
      </c>
      <c r="E60" s="27">
        <v>175000</v>
      </c>
      <c r="F60" s="27">
        <v>61250</v>
      </c>
      <c r="G60" s="45">
        <f aca="true" t="shared" si="3" ref="G60:G82">E60-F60</f>
        <v>113750</v>
      </c>
      <c r="H60" s="46">
        <v>0.35</v>
      </c>
      <c r="I60" s="47">
        <f t="shared" si="2"/>
        <v>0.65</v>
      </c>
      <c r="J60" s="51">
        <v>0.585</v>
      </c>
    </row>
    <row r="61" spans="1:10" s="21" customFormat="1" ht="24.75" customHeight="1">
      <c r="A61" s="31">
        <v>56</v>
      </c>
      <c r="B61" s="40" t="s">
        <v>183</v>
      </c>
      <c r="C61" s="41" t="s">
        <v>184</v>
      </c>
      <c r="D61" s="40" t="s">
        <v>185</v>
      </c>
      <c r="E61" s="28">
        <v>108000</v>
      </c>
      <c r="F61" s="28">
        <v>39852</v>
      </c>
      <c r="G61" s="42">
        <f t="shared" si="3"/>
        <v>68148</v>
      </c>
      <c r="H61" s="43">
        <f aca="true" t="shared" si="4" ref="H61:H82">F61/E61</f>
        <v>0.369</v>
      </c>
      <c r="I61" s="44">
        <f t="shared" si="2"/>
        <v>0.631</v>
      </c>
      <c r="J61" s="52">
        <v>0.5679</v>
      </c>
    </row>
    <row r="62" spans="1:10" s="21" customFormat="1" ht="24.75" customHeight="1">
      <c r="A62" s="31">
        <v>57</v>
      </c>
      <c r="B62" s="40" t="s">
        <v>186</v>
      </c>
      <c r="C62" s="41" t="s">
        <v>187</v>
      </c>
      <c r="D62" s="40" t="s">
        <v>188</v>
      </c>
      <c r="E62" s="28">
        <v>244000</v>
      </c>
      <c r="F62" s="28">
        <v>92720</v>
      </c>
      <c r="G62" s="42">
        <f t="shared" si="3"/>
        <v>151280</v>
      </c>
      <c r="H62" s="43">
        <f t="shared" si="4"/>
        <v>0.38</v>
      </c>
      <c r="I62" s="44">
        <f t="shared" si="2"/>
        <v>0.62</v>
      </c>
      <c r="J62" s="52">
        <v>0.558</v>
      </c>
    </row>
    <row r="63" spans="1:10" s="21" customFormat="1" ht="24.75" customHeight="1">
      <c r="A63" s="31">
        <v>58</v>
      </c>
      <c r="B63" s="40" t="s">
        <v>11</v>
      </c>
      <c r="C63" s="41" t="s">
        <v>12</v>
      </c>
      <c r="D63" s="40" t="s">
        <v>189</v>
      </c>
      <c r="E63" s="27">
        <v>36000</v>
      </c>
      <c r="F63" s="27">
        <v>13680</v>
      </c>
      <c r="G63" s="45">
        <f t="shared" si="3"/>
        <v>22320</v>
      </c>
      <c r="H63" s="46">
        <f t="shared" si="4"/>
        <v>0.38</v>
      </c>
      <c r="I63" s="47">
        <f t="shared" si="2"/>
        <v>0.62</v>
      </c>
      <c r="J63" s="51">
        <v>0.558</v>
      </c>
    </row>
    <row r="64" spans="1:10" s="21" customFormat="1" ht="24.75" customHeight="1">
      <c r="A64" s="31">
        <v>59</v>
      </c>
      <c r="B64" s="40" t="s">
        <v>190</v>
      </c>
      <c r="C64" s="41" t="s">
        <v>191</v>
      </c>
      <c r="D64" s="40" t="s">
        <v>192</v>
      </c>
      <c r="E64" s="28">
        <v>389050</v>
      </c>
      <c r="F64" s="28">
        <v>147839</v>
      </c>
      <c r="G64" s="42">
        <f t="shared" si="3"/>
        <v>241211</v>
      </c>
      <c r="H64" s="43">
        <f t="shared" si="4"/>
        <v>0.38</v>
      </c>
      <c r="I64" s="44">
        <f t="shared" si="2"/>
        <v>0.62</v>
      </c>
      <c r="J64" s="52">
        <v>0.558</v>
      </c>
    </row>
    <row r="65" spans="1:10" s="21" customFormat="1" ht="24.75" customHeight="1">
      <c r="A65" s="31">
        <v>60</v>
      </c>
      <c r="B65" s="40" t="s">
        <v>193</v>
      </c>
      <c r="C65" s="41" t="s">
        <v>194</v>
      </c>
      <c r="D65" s="40" t="s">
        <v>195</v>
      </c>
      <c r="E65" s="28">
        <v>130000</v>
      </c>
      <c r="F65" s="28">
        <v>50000</v>
      </c>
      <c r="G65" s="42">
        <f t="shared" si="3"/>
        <v>80000</v>
      </c>
      <c r="H65" s="43">
        <f t="shared" si="4"/>
        <v>0.38461538461538464</v>
      </c>
      <c r="I65" s="44">
        <f t="shared" si="2"/>
        <v>0.6153846153846154</v>
      </c>
      <c r="J65" s="52">
        <v>0.5538</v>
      </c>
    </row>
    <row r="66" spans="1:10" s="21" customFormat="1" ht="24" customHeight="1">
      <c r="A66" s="31">
        <v>61</v>
      </c>
      <c r="B66" s="40" t="s">
        <v>196</v>
      </c>
      <c r="C66" s="41" t="s">
        <v>197</v>
      </c>
      <c r="D66" s="40" t="s">
        <v>198</v>
      </c>
      <c r="E66" s="28">
        <v>28500</v>
      </c>
      <c r="F66" s="28">
        <v>11000</v>
      </c>
      <c r="G66" s="42">
        <f t="shared" si="3"/>
        <v>17500</v>
      </c>
      <c r="H66" s="43">
        <f t="shared" si="4"/>
        <v>0.38596491228070173</v>
      </c>
      <c r="I66" s="44">
        <f t="shared" si="2"/>
        <v>0.6140350877192983</v>
      </c>
      <c r="J66" s="52">
        <v>0.5526</v>
      </c>
    </row>
    <row r="67" spans="1:10" s="21" customFormat="1" ht="24.75" customHeight="1">
      <c r="A67" s="31">
        <v>62</v>
      </c>
      <c r="B67" s="48" t="s">
        <v>199</v>
      </c>
      <c r="C67" s="49" t="s">
        <v>200</v>
      </c>
      <c r="D67" s="48" t="s">
        <v>201</v>
      </c>
      <c r="E67" s="27">
        <v>78200</v>
      </c>
      <c r="F67" s="27">
        <v>30498</v>
      </c>
      <c r="G67" s="45">
        <f t="shared" si="3"/>
        <v>47702</v>
      </c>
      <c r="H67" s="46">
        <f t="shared" si="4"/>
        <v>0.39</v>
      </c>
      <c r="I67" s="47">
        <f t="shared" si="2"/>
        <v>0.61</v>
      </c>
      <c r="J67" s="51">
        <v>0.549</v>
      </c>
    </row>
    <row r="68" spans="1:10" s="21" customFormat="1" ht="24.75" customHeight="1">
      <c r="A68" s="31">
        <v>63</v>
      </c>
      <c r="B68" s="40" t="s">
        <v>9</v>
      </c>
      <c r="C68" s="41" t="s">
        <v>10</v>
      </c>
      <c r="D68" s="40" t="s">
        <v>17</v>
      </c>
      <c r="E68" s="27">
        <v>76500</v>
      </c>
      <c r="F68" s="27">
        <v>30000</v>
      </c>
      <c r="G68" s="45">
        <f t="shared" si="3"/>
        <v>46500</v>
      </c>
      <c r="H68" s="46">
        <f t="shared" si="4"/>
        <v>0.39215686274509803</v>
      </c>
      <c r="I68" s="47">
        <f t="shared" si="2"/>
        <v>0.6078431372549019</v>
      </c>
      <c r="J68" s="51">
        <v>0.5471</v>
      </c>
    </row>
    <row r="69" spans="1:10" s="21" customFormat="1" ht="24.75" customHeight="1">
      <c r="A69" s="31">
        <v>64</v>
      </c>
      <c r="B69" s="40" t="s">
        <v>202</v>
      </c>
      <c r="C69" s="41" t="s">
        <v>203</v>
      </c>
      <c r="D69" s="40" t="s">
        <v>204</v>
      </c>
      <c r="E69" s="28">
        <v>70008</v>
      </c>
      <c r="F69" s="28">
        <v>28003</v>
      </c>
      <c r="G69" s="42">
        <f t="shared" si="3"/>
        <v>42005</v>
      </c>
      <c r="H69" s="43">
        <f t="shared" si="4"/>
        <v>0.39999714318363616</v>
      </c>
      <c r="I69" s="44">
        <f t="shared" si="2"/>
        <v>0.6000028568163639</v>
      </c>
      <c r="J69" s="52">
        <v>0.54</v>
      </c>
    </row>
    <row r="70" spans="1:10" s="21" customFormat="1" ht="24.75" customHeight="1">
      <c r="A70" s="31">
        <v>65</v>
      </c>
      <c r="B70" s="40" t="s">
        <v>13</v>
      </c>
      <c r="C70" s="41" t="s">
        <v>14</v>
      </c>
      <c r="D70" s="40" t="s">
        <v>205</v>
      </c>
      <c r="E70" s="28">
        <v>267623</v>
      </c>
      <c r="F70" s="28">
        <v>107049</v>
      </c>
      <c r="G70" s="42">
        <f t="shared" si="3"/>
        <v>160574</v>
      </c>
      <c r="H70" s="43">
        <f t="shared" si="4"/>
        <v>0.3999992526800761</v>
      </c>
      <c r="I70" s="44">
        <f aca="true" t="shared" si="5" ref="I70:I82">G70/E70</f>
        <v>0.6000007473199239</v>
      </c>
      <c r="J70" s="52">
        <v>0.54</v>
      </c>
    </row>
    <row r="71" spans="1:10" s="21" customFormat="1" ht="24.75" customHeight="1">
      <c r="A71" s="31">
        <v>66</v>
      </c>
      <c r="B71" s="40" t="s">
        <v>206</v>
      </c>
      <c r="C71" s="41" t="s">
        <v>207</v>
      </c>
      <c r="D71" s="40" t="s">
        <v>208</v>
      </c>
      <c r="E71" s="28">
        <v>49850</v>
      </c>
      <c r="F71" s="28">
        <v>19940</v>
      </c>
      <c r="G71" s="42">
        <f t="shared" si="3"/>
        <v>29910</v>
      </c>
      <c r="H71" s="43">
        <f t="shared" si="4"/>
        <v>0.4</v>
      </c>
      <c r="I71" s="44">
        <f t="shared" si="5"/>
        <v>0.6</v>
      </c>
      <c r="J71" s="52">
        <v>0.54</v>
      </c>
    </row>
    <row r="72" spans="1:10" s="21" customFormat="1" ht="24.75" customHeight="1">
      <c r="A72" s="31">
        <v>67</v>
      </c>
      <c r="B72" s="40" t="s">
        <v>209</v>
      </c>
      <c r="C72" s="41" t="s">
        <v>210</v>
      </c>
      <c r="D72" s="40" t="s">
        <v>211</v>
      </c>
      <c r="E72" s="27">
        <v>80000</v>
      </c>
      <c r="F72" s="27">
        <v>32000</v>
      </c>
      <c r="G72" s="45">
        <f t="shared" si="3"/>
        <v>48000</v>
      </c>
      <c r="H72" s="46">
        <f t="shared" si="4"/>
        <v>0.4</v>
      </c>
      <c r="I72" s="47">
        <f t="shared" si="5"/>
        <v>0.6</v>
      </c>
      <c r="J72" s="51">
        <v>0.54</v>
      </c>
    </row>
    <row r="73" spans="1:10" s="21" customFormat="1" ht="24.75" customHeight="1">
      <c r="A73" s="31">
        <v>68</v>
      </c>
      <c r="B73" s="40" t="s">
        <v>212</v>
      </c>
      <c r="C73" s="41" t="s">
        <v>213</v>
      </c>
      <c r="D73" s="40" t="s">
        <v>214</v>
      </c>
      <c r="E73" s="28">
        <v>57000</v>
      </c>
      <c r="F73" s="28">
        <v>22800</v>
      </c>
      <c r="G73" s="42">
        <f t="shared" si="3"/>
        <v>34200</v>
      </c>
      <c r="H73" s="43">
        <f t="shared" si="4"/>
        <v>0.4</v>
      </c>
      <c r="I73" s="44">
        <f t="shared" si="5"/>
        <v>0.6</v>
      </c>
      <c r="J73" s="52">
        <v>0.54</v>
      </c>
    </row>
    <row r="74" spans="1:10" s="21" customFormat="1" ht="24.75" customHeight="1">
      <c r="A74" s="31">
        <v>69</v>
      </c>
      <c r="B74" s="40" t="s">
        <v>215</v>
      </c>
      <c r="C74" s="41" t="s">
        <v>216</v>
      </c>
      <c r="D74" s="40" t="s">
        <v>217</v>
      </c>
      <c r="E74" s="28">
        <v>48500</v>
      </c>
      <c r="F74" s="28">
        <v>19400</v>
      </c>
      <c r="G74" s="42">
        <f t="shared" si="3"/>
        <v>29100</v>
      </c>
      <c r="H74" s="43">
        <f t="shared" si="4"/>
        <v>0.4</v>
      </c>
      <c r="I74" s="44">
        <f t="shared" si="5"/>
        <v>0.6</v>
      </c>
      <c r="J74" s="52">
        <v>0.54</v>
      </c>
    </row>
    <row r="75" spans="1:10" s="21" customFormat="1" ht="24.75" customHeight="1">
      <c r="A75" s="31">
        <v>70</v>
      </c>
      <c r="B75" s="40" t="s">
        <v>218</v>
      </c>
      <c r="C75" s="41" t="s">
        <v>219</v>
      </c>
      <c r="D75" s="40" t="s">
        <v>220</v>
      </c>
      <c r="E75" s="28">
        <v>108000</v>
      </c>
      <c r="F75" s="28">
        <v>43200</v>
      </c>
      <c r="G75" s="42">
        <f t="shared" si="3"/>
        <v>64800</v>
      </c>
      <c r="H75" s="43">
        <f t="shared" si="4"/>
        <v>0.4</v>
      </c>
      <c r="I75" s="44">
        <f t="shared" si="5"/>
        <v>0.6</v>
      </c>
      <c r="J75" s="52">
        <v>0.54</v>
      </c>
    </row>
    <row r="76" spans="1:10" s="21" customFormat="1" ht="24.75" customHeight="1">
      <c r="A76" s="31">
        <v>71</v>
      </c>
      <c r="B76" s="40" t="s">
        <v>221</v>
      </c>
      <c r="C76" s="41" t="s">
        <v>222</v>
      </c>
      <c r="D76" s="40" t="s">
        <v>223</v>
      </c>
      <c r="E76" s="28">
        <v>237000</v>
      </c>
      <c r="F76" s="27">
        <v>94800</v>
      </c>
      <c r="G76" s="42">
        <f t="shared" si="3"/>
        <v>142200</v>
      </c>
      <c r="H76" s="43">
        <f t="shared" si="4"/>
        <v>0.4</v>
      </c>
      <c r="I76" s="44">
        <f t="shared" si="5"/>
        <v>0.6</v>
      </c>
      <c r="J76" s="52">
        <v>0.54</v>
      </c>
    </row>
    <row r="77" spans="1:10" s="21" customFormat="1" ht="24.75" customHeight="1">
      <c r="A77" s="31">
        <v>72</v>
      </c>
      <c r="B77" s="40" t="s">
        <v>224</v>
      </c>
      <c r="C77" s="41" t="s">
        <v>225</v>
      </c>
      <c r="D77" s="40" t="s">
        <v>226</v>
      </c>
      <c r="E77" s="28">
        <v>240000</v>
      </c>
      <c r="F77" s="28">
        <v>96000</v>
      </c>
      <c r="G77" s="42">
        <f t="shared" si="3"/>
        <v>144000</v>
      </c>
      <c r="H77" s="43">
        <f t="shared" si="4"/>
        <v>0.4</v>
      </c>
      <c r="I77" s="44">
        <f t="shared" si="5"/>
        <v>0.6</v>
      </c>
      <c r="J77" s="52">
        <v>0.54</v>
      </c>
    </row>
    <row r="78" spans="1:10" s="21" customFormat="1" ht="24.75" customHeight="1">
      <c r="A78" s="31">
        <v>73</v>
      </c>
      <c r="B78" s="40" t="s">
        <v>227</v>
      </c>
      <c r="C78" s="41" t="s">
        <v>228</v>
      </c>
      <c r="D78" s="40" t="s">
        <v>229</v>
      </c>
      <c r="E78" s="27">
        <v>168500</v>
      </c>
      <c r="F78" s="27">
        <v>67400</v>
      </c>
      <c r="G78" s="45">
        <f t="shared" si="3"/>
        <v>101100</v>
      </c>
      <c r="H78" s="46">
        <f t="shared" si="4"/>
        <v>0.4</v>
      </c>
      <c r="I78" s="66">
        <f t="shared" si="5"/>
        <v>0.6</v>
      </c>
      <c r="J78" s="51">
        <v>0.54</v>
      </c>
    </row>
    <row r="79" spans="1:10" s="21" customFormat="1" ht="24.75" customHeight="1">
      <c r="A79" s="31">
        <v>74</v>
      </c>
      <c r="B79" s="40" t="s">
        <v>230</v>
      </c>
      <c r="C79" s="41" t="s">
        <v>231</v>
      </c>
      <c r="D79" s="40" t="s">
        <v>149</v>
      </c>
      <c r="E79" s="28">
        <v>93000</v>
      </c>
      <c r="F79" s="28">
        <v>37200</v>
      </c>
      <c r="G79" s="42">
        <f t="shared" si="3"/>
        <v>55800</v>
      </c>
      <c r="H79" s="43">
        <f t="shared" si="4"/>
        <v>0.4</v>
      </c>
      <c r="I79" s="67">
        <f t="shared" si="5"/>
        <v>0.6</v>
      </c>
      <c r="J79" s="52">
        <v>0.54</v>
      </c>
    </row>
    <row r="80" spans="1:10" s="21" customFormat="1" ht="24.75" customHeight="1">
      <c r="A80" s="31">
        <v>75</v>
      </c>
      <c r="B80" s="40" t="s">
        <v>232</v>
      </c>
      <c r="C80" s="41" t="s">
        <v>233</v>
      </c>
      <c r="D80" s="40" t="s">
        <v>234</v>
      </c>
      <c r="E80" s="28">
        <v>38889</v>
      </c>
      <c r="F80" s="28">
        <v>15556</v>
      </c>
      <c r="G80" s="42">
        <f t="shared" si="3"/>
        <v>23333</v>
      </c>
      <c r="H80" s="43">
        <f t="shared" si="4"/>
        <v>0.40001028568489805</v>
      </c>
      <c r="I80" s="67">
        <f t="shared" si="5"/>
        <v>0.599989714315102</v>
      </c>
      <c r="J80" s="52">
        <v>0.54</v>
      </c>
    </row>
    <row r="81" spans="1:10" s="21" customFormat="1" ht="24.75" customHeight="1">
      <c r="A81" s="31">
        <v>76</v>
      </c>
      <c r="B81" s="40" t="s">
        <v>235</v>
      </c>
      <c r="C81" s="41" t="s">
        <v>236</v>
      </c>
      <c r="D81" s="40" t="s">
        <v>237</v>
      </c>
      <c r="E81" s="28">
        <v>33000</v>
      </c>
      <c r="F81" s="28">
        <v>12540</v>
      </c>
      <c r="G81" s="42">
        <f t="shared" si="3"/>
        <v>20460</v>
      </c>
      <c r="H81" s="43">
        <f t="shared" si="4"/>
        <v>0.38</v>
      </c>
      <c r="I81" s="67">
        <f t="shared" si="5"/>
        <v>0.62</v>
      </c>
      <c r="J81" s="52">
        <v>0.496</v>
      </c>
    </row>
    <row r="82" spans="1:10" s="21" customFormat="1" ht="27" customHeight="1" thickBot="1">
      <c r="A82" s="64">
        <v>77</v>
      </c>
      <c r="B82" s="53" t="s">
        <v>238</v>
      </c>
      <c r="C82" s="54" t="s">
        <v>239</v>
      </c>
      <c r="D82" s="53" t="s">
        <v>240</v>
      </c>
      <c r="E82" s="55">
        <v>176000</v>
      </c>
      <c r="F82" s="55">
        <v>70400</v>
      </c>
      <c r="G82" s="56">
        <f t="shared" si="3"/>
        <v>105600</v>
      </c>
      <c r="H82" s="57">
        <f t="shared" si="4"/>
        <v>0.4</v>
      </c>
      <c r="I82" s="68">
        <f t="shared" si="5"/>
        <v>0.6</v>
      </c>
      <c r="J82" s="58">
        <v>0.48</v>
      </c>
    </row>
    <row r="83" spans="1:10" s="21" customFormat="1" ht="15.75" customHeight="1" thickBot="1">
      <c r="A83" s="65"/>
      <c r="B83" s="60"/>
      <c r="C83" s="60"/>
      <c r="D83" s="59"/>
      <c r="E83" s="24"/>
      <c r="F83" s="26">
        <f>SUM(F6:F82)</f>
        <v>2631895</v>
      </c>
      <c r="G83" s="24"/>
      <c r="H83" s="25"/>
      <c r="I83" s="69"/>
      <c r="J83" s="70"/>
    </row>
    <row r="84" spans="2:10" s="21" customFormat="1" ht="13.5" customHeight="1">
      <c r="B84" s="13"/>
      <c r="C84" s="13"/>
      <c r="D84" s="10"/>
      <c r="E84" s="11"/>
      <c r="F84" s="14"/>
      <c r="G84" s="3"/>
      <c r="H84" s="22"/>
      <c r="I84" s="22"/>
      <c r="J84" s="62"/>
    </row>
    <row r="85" spans="2:10" s="21" customFormat="1" ht="13.5" customHeight="1">
      <c r="B85" s="13"/>
      <c r="C85" s="23"/>
      <c r="D85" s="23"/>
      <c r="E85" s="23"/>
      <c r="F85" s="23"/>
      <c r="G85" s="23"/>
      <c r="H85" s="23"/>
      <c r="I85" s="23"/>
      <c r="J85" s="63"/>
    </row>
    <row r="86" spans="2:10" ht="13.5" customHeight="1">
      <c r="B86" s="4"/>
      <c r="C86" s="4"/>
      <c r="D86" s="10"/>
      <c r="E86" s="6"/>
      <c r="F86" s="7"/>
      <c r="G86" s="8"/>
      <c r="H86" s="9"/>
      <c r="I86" s="9"/>
      <c r="J86" s="9"/>
    </row>
    <row r="87" spans="2:10" ht="13.5" customHeight="1">
      <c r="B87" s="4"/>
      <c r="C87" s="4"/>
      <c r="D87" s="10"/>
      <c r="E87" s="6"/>
      <c r="F87" s="7"/>
      <c r="G87" s="8"/>
      <c r="H87" s="9"/>
      <c r="I87" s="9"/>
      <c r="J87" s="9"/>
    </row>
    <row r="88" spans="2:10" ht="13.5" customHeight="1">
      <c r="B88" s="4"/>
      <c r="C88" s="4"/>
      <c r="D88" s="5"/>
      <c r="E88" s="6"/>
      <c r="F88" s="7"/>
      <c r="G88" s="8"/>
      <c r="H88" s="9"/>
      <c r="I88" s="9"/>
      <c r="J88" s="9"/>
    </row>
    <row r="89" spans="2:10" ht="13.5" customHeight="1">
      <c r="B89" s="4"/>
      <c r="C89" s="4"/>
      <c r="D89" s="5"/>
      <c r="E89" s="6"/>
      <c r="F89" s="7"/>
      <c r="G89" s="8"/>
      <c r="H89" s="9"/>
      <c r="I89" s="9"/>
      <c r="J89" s="9"/>
    </row>
    <row r="90" spans="2:10" ht="13.5" customHeight="1">
      <c r="B90" s="4"/>
      <c r="C90" s="4"/>
      <c r="D90" s="5"/>
      <c r="E90" s="6"/>
      <c r="F90" s="7"/>
      <c r="G90" s="8"/>
      <c r="H90" s="9"/>
      <c r="I90" s="9"/>
      <c r="J90" s="9"/>
    </row>
    <row r="91" spans="2:10" ht="13.5" customHeight="1">
      <c r="B91" s="4"/>
      <c r="C91" s="4"/>
      <c r="D91" s="10"/>
      <c r="E91" s="6"/>
      <c r="F91" s="7"/>
      <c r="G91" s="8"/>
      <c r="H91" s="9"/>
      <c r="I91" s="9"/>
      <c r="J91" s="9"/>
    </row>
    <row r="92" spans="2:10" ht="13.5" customHeight="1">
      <c r="B92" s="4"/>
      <c r="C92" s="4"/>
      <c r="D92" s="5"/>
      <c r="E92" s="6"/>
      <c r="F92" s="7"/>
      <c r="G92" s="8"/>
      <c r="H92" s="9"/>
      <c r="I92" s="9"/>
      <c r="J92" s="9"/>
    </row>
    <row r="93" spans="2:10" ht="13.5" customHeight="1">
      <c r="B93" s="4"/>
      <c r="C93" s="4"/>
      <c r="D93" s="10"/>
      <c r="E93" s="11"/>
      <c r="F93" s="7"/>
      <c r="G93" s="8"/>
      <c r="H93" s="9"/>
      <c r="I93" s="9"/>
      <c r="J93" s="9"/>
    </row>
    <row r="94" spans="2:10" ht="13.5" customHeight="1">
      <c r="B94" s="4"/>
      <c r="C94" s="4"/>
      <c r="D94" s="5"/>
      <c r="E94" s="6"/>
      <c r="F94" s="7"/>
      <c r="G94" s="8"/>
      <c r="H94" s="9"/>
      <c r="I94" s="9"/>
      <c r="J94" s="9"/>
    </row>
    <row r="95" spans="2:10" ht="13.5" customHeight="1">
      <c r="B95" s="4"/>
      <c r="C95" s="4"/>
      <c r="D95" s="5"/>
      <c r="E95" s="6"/>
      <c r="F95" s="7"/>
      <c r="G95" s="8"/>
      <c r="H95" s="9"/>
      <c r="I95" s="9"/>
      <c r="J95" s="9"/>
    </row>
    <row r="96" spans="2:10" ht="13.5" customHeight="1">
      <c r="B96" s="4"/>
      <c r="C96" s="4"/>
      <c r="D96" s="10"/>
      <c r="E96" s="6"/>
      <c r="F96" s="7"/>
      <c r="G96" s="8"/>
      <c r="H96" s="9"/>
      <c r="I96" s="9"/>
      <c r="J96" s="9"/>
    </row>
    <row r="97" spans="2:10" ht="13.5" customHeight="1">
      <c r="B97" s="4"/>
      <c r="C97" s="4"/>
      <c r="D97" s="5"/>
      <c r="E97" s="11"/>
      <c r="F97" s="7"/>
      <c r="G97" s="8"/>
      <c r="H97" s="9"/>
      <c r="I97" s="9"/>
      <c r="J97" s="9"/>
    </row>
    <row r="98" spans="2:10" ht="13.5" customHeight="1">
      <c r="B98" s="4"/>
      <c r="C98" s="4"/>
      <c r="D98" s="5"/>
      <c r="E98" s="6"/>
      <c r="F98" s="12"/>
      <c r="G98" s="8"/>
      <c r="H98" s="9"/>
      <c r="I98" s="9"/>
      <c r="J98" s="9"/>
    </row>
    <row r="99" spans="2:10" ht="13.5" customHeight="1">
      <c r="B99" s="4"/>
      <c r="C99" s="4"/>
      <c r="D99" s="10"/>
      <c r="E99" s="6"/>
      <c r="F99" s="7"/>
      <c r="G99" s="8"/>
      <c r="H99" s="9"/>
      <c r="I99" s="9"/>
      <c r="J99" s="9"/>
    </row>
    <row r="100" spans="2:10" ht="13.5" customHeight="1">
      <c r="B100" s="4"/>
      <c r="C100" s="4"/>
      <c r="D100" s="5"/>
      <c r="E100" s="6"/>
      <c r="F100" s="7"/>
      <c r="G100" s="8"/>
      <c r="H100" s="9"/>
      <c r="I100" s="9"/>
      <c r="J100" s="9"/>
    </row>
    <row r="101" spans="2:10" ht="13.5" customHeight="1">
      <c r="B101" s="13"/>
      <c r="C101" s="4"/>
      <c r="D101" s="10"/>
      <c r="E101" s="6"/>
      <c r="F101" s="14"/>
      <c r="G101" s="8"/>
      <c r="H101" s="9"/>
      <c r="I101" s="9"/>
      <c r="J101" s="9"/>
    </row>
    <row r="102" spans="2:10" ht="13.5" customHeight="1">
      <c r="B102" s="4"/>
      <c r="C102" s="4"/>
      <c r="D102" s="5"/>
      <c r="E102" s="6"/>
      <c r="F102" s="7"/>
      <c r="G102" s="8"/>
      <c r="H102" s="9"/>
      <c r="I102" s="9"/>
      <c r="J102" s="9"/>
    </row>
    <row r="103" spans="2:10" ht="13.5" customHeight="1">
      <c r="B103" s="4"/>
      <c r="C103" s="4"/>
      <c r="D103" s="5"/>
      <c r="E103" s="6"/>
      <c r="F103" s="7"/>
      <c r="G103" s="8"/>
      <c r="H103" s="9"/>
      <c r="I103" s="9"/>
      <c r="J103" s="9"/>
    </row>
    <row r="104" spans="2:10" ht="13.5" customHeight="1">
      <c r="B104" s="4"/>
      <c r="C104" s="4"/>
      <c r="D104" s="5"/>
      <c r="E104" s="6"/>
      <c r="F104" s="7"/>
      <c r="G104" s="8"/>
      <c r="H104" s="9"/>
      <c r="I104" s="9"/>
      <c r="J104" s="9"/>
    </row>
    <row r="105" spans="2:10" ht="13.5" customHeight="1">
      <c r="B105" s="13"/>
      <c r="C105" s="4"/>
      <c r="D105" s="10"/>
      <c r="E105" s="6"/>
      <c r="F105" s="14"/>
      <c r="G105" s="8"/>
      <c r="H105" s="9"/>
      <c r="I105" s="9"/>
      <c r="J105" s="9"/>
    </row>
    <row r="106" spans="2:10" ht="13.5" customHeight="1">
      <c r="B106" s="4"/>
      <c r="C106" s="4"/>
      <c r="D106" s="5"/>
      <c r="E106" s="6"/>
      <c r="F106" s="7"/>
      <c r="G106" s="8"/>
      <c r="H106" s="9"/>
      <c r="I106" s="9"/>
      <c r="J106" s="9"/>
    </row>
    <row r="107" spans="2:10" ht="13.5" customHeight="1">
      <c r="B107" s="4"/>
      <c r="C107" s="4"/>
      <c r="D107" s="5"/>
      <c r="E107" s="6"/>
      <c r="F107" s="7"/>
      <c r="G107" s="8"/>
      <c r="H107" s="9"/>
      <c r="I107" s="9"/>
      <c r="J107" s="9"/>
    </row>
    <row r="108" spans="2:10" ht="13.5" customHeight="1">
      <c r="B108" s="13"/>
      <c r="C108" s="4"/>
      <c r="D108" s="10"/>
      <c r="E108" s="6"/>
      <c r="F108" s="14"/>
      <c r="G108" s="8"/>
      <c r="H108" s="9"/>
      <c r="I108" s="9"/>
      <c r="J108" s="9"/>
    </row>
    <row r="109" spans="2:10" ht="13.5" customHeight="1">
      <c r="B109" s="4"/>
      <c r="C109" s="4"/>
      <c r="D109" s="10"/>
      <c r="E109" s="6"/>
      <c r="F109" s="7"/>
      <c r="G109" s="8"/>
      <c r="H109" s="9"/>
      <c r="I109" s="9"/>
      <c r="J109" s="9"/>
    </row>
    <row r="110" spans="2:10" ht="13.5" customHeight="1">
      <c r="B110" s="4"/>
      <c r="C110" s="4"/>
      <c r="D110" s="10"/>
      <c r="E110" s="6"/>
      <c r="F110" s="7"/>
      <c r="G110" s="8"/>
      <c r="H110" s="9"/>
      <c r="I110" s="9"/>
      <c r="J110" s="9"/>
    </row>
    <row r="111" spans="2:10" ht="13.5" customHeight="1">
      <c r="B111" s="15"/>
      <c r="C111" s="16"/>
      <c r="D111" s="16"/>
      <c r="E111" s="17"/>
      <c r="F111" s="17"/>
      <c r="G111" s="17"/>
      <c r="H111" s="16"/>
      <c r="I111" s="16"/>
      <c r="J111" s="16"/>
    </row>
    <row r="112" ht="13.5" customHeight="1"/>
    <row r="113" ht="13.5" customHeight="1"/>
  </sheetData>
  <sheetProtection/>
  <mergeCells count="1">
    <mergeCell ref="B2:J3"/>
  </mergeCells>
  <conditionalFormatting sqref="F12:F20 F55:F83">
    <cfRule type="cellIs" priority="24" dxfId="0" operator="greaterThan" stopIfTrue="1">
      <formula>'ZK-02-2014-99, př. 3'!#REF!</formula>
    </cfRule>
  </conditionalFormatting>
  <conditionalFormatting sqref="F6:F10">
    <cfRule type="cellIs" priority="7" dxfId="0" operator="greaterThan" stopIfTrue="1">
      <formula>'ZK-02-2014-99, př. 3'!#REF!</formula>
    </cfRule>
  </conditionalFormatting>
  <conditionalFormatting sqref="F21:F35">
    <cfRule type="cellIs" priority="6" dxfId="0" operator="greaterThan" stopIfTrue="1">
      <formula>'ZK-02-2014-99, př. 3'!#REF!</formula>
    </cfRule>
  </conditionalFormatting>
  <conditionalFormatting sqref="F36:F37">
    <cfRule type="cellIs" priority="5" dxfId="0" operator="greaterThan" stopIfTrue="1">
      <formula>'ZK-02-2014-99, př. 3'!#REF!</formula>
    </cfRule>
  </conditionalFormatting>
  <conditionalFormatting sqref="F38:F53">
    <cfRule type="cellIs" priority="4" dxfId="0" operator="greaterThan" stopIfTrue="1">
      <formula>'ZK-02-2014-99, př. 3'!#REF!</formula>
    </cfRule>
  </conditionalFormatting>
  <conditionalFormatting sqref="F54">
    <cfRule type="cellIs" priority="3" dxfId="0" operator="greaterThan" stopIfTrue="1">
      <formula>'ZK-02-2014-99, př. 3'!#REF!</formula>
    </cfRule>
  </conditionalFormatting>
  <conditionalFormatting sqref="F11">
    <cfRule type="cellIs" priority="1" dxfId="0" operator="greaterThan" stopIfTrue="1">
      <formula>'ZK-02-2014-99, př. 3'!#REF!</formula>
    </cfRule>
  </conditionalFormatting>
  <printOptions/>
  <pageMargins left="0.8661417322834646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&amp;R&amp;"Arial CE,Tučné"&amp;11ZK-02-2014-99, př. 3
počet stran: 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Pospíchalová Petra</cp:lastModifiedBy>
  <cp:lastPrinted>2014-03-07T06:37:50Z</cp:lastPrinted>
  <dcterms:created xsi:type="dcterms:W3CDTF">2008-04-16T07:26:27Z</dcterms:created>
  <dcterms:modified xsi:type="dcterms:W3CDTF">2014-03-19T11:29:42Z</dcterms:modified>
  <cp:category/>
  <cp:version/>
  <cp:contentType/>
  <cp:contentStatus/>
</cp:coreProperties>
</file>