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504" activeTab="0"/>
  </bookViews>
  <sheets>
    <sheet name="ZK-02-2013-06, př. 1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<sst xmlns="http://schemas.openxmlformats.org/spreadsheetml/2006/main" count="90" uniqueCount="74">
  <si>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>Finanční zajištění</t>
  </si>
  <si>
    <t>dotace</t>
  </si>
  <si>
    <t>celkem</t>
  </si>
  <si>
    <t>Celkem</t>
  </si>
  <si>
    <t xml:space="preserve">Náklady </t>
  </si>
  <si>
    <t>požadovaná</t>
  </si>
  <si>
    <t>podíl obce</t>
  </si>
  <si>
    <t>v Kč</t>
  </si>
  <si>
    <t>Telč</t>
  </si>
  <si>
    <t>Žďár nad Sázavou</t>
  </si>
  <si>
    <t>Chotěboř</t>
  </si>
  <si>
    <t>Velké Meziříčí</t>
  </si>
  <si>
    <t xml:space="preserve">Počet stran: 1 </t>
  </si>
  <si>
    <t>Polná</t>
  </si>
  <si>
    <t>Velká Bíteš</t>
  </si>
  <si>
    <t>Pelhřimov</t>
  </si>
  <si>
    <t>MKDS - městský kamerový dohlížecí systém</t>
  </si>
  <si>
    <t>v %</t>
  </si>
  <si>
    <t>ID</t>
  </si>
  <si>
    <t>1 tis. ob.</t>
  </si>
  <si>
    <t>IČO</t>
  </si>
  <si>
    <t>Žadatel (obec)</t>
  </si>
  <si>
    <t>Hodnocení projektů</t>
  </si>
  <si>
    <t>Počet obyv.</t>
  </si>
  <si>
    <t>Nové Město na Mor.</t>
  </si>
  <si>
    <t>Jihlava</t>
  </si>
  <si>
    <t>Popis projektu</t>
  </si>
  <si>
    <t>Třebíč</t>
  </si>
  <si>
    <t>Program prevence kriminality Kraje Vysočina na rok  2013 - evidence žádostí obcí</t>
  </si>
  <si>
    <t>ZZ00509.0001</t>
  </si>
  <si>
    <t>ZZ00509.0002</t>
  </si>
  <si>
    <t>ZZ00509.0003</t>
  </si>
  <si>
    <t>ZZ00509.0004</t>
  </si>
  <si>
    <t>ZZ00509.0005</t>
  </si>
  <si>
    <t>ZZ00509.0006</t>
  </si>
  <si>
    <t>ZZ00509.0007</t>
  </si>
  <si>
    <t>ZZ00509.0008</t>
  </si>
  <si>
    <t>ZZ00509.0009</t>
  </si>
  <si>
    <t>ZZ00509.0010</t>
  </si>
  <si>
    <t>ZZ00509.0011</t>
  </si>
  <si>
    <t>ZZ00509.0012</t>
  </si>
  <si>
    <t>ZZ00509.0013</t>
  </si>
  <si>
    <t>ZZ00509.0014</t>
  </si>
  <si>
    <t>ZZ00509.0015</t>
  </si>
  <si>
    <t>ZZ00509.0016</t>
  </si>
  <si>
    <t>Obecní kamerový dohlížecí systém Sobíňov</t>
  </si>
  <si>
    <t>ano</t>
  </si>
  <si>
    <t>Sobíňov</t>
  </si>
  <si>
    <t>Rozšíření MKDS o tři body</t>
  </si>
  <si>
    <t>ne</t>
  </si>
  <si>
    <t>Moravské  Budějovice</t>
  </si>
  <si>
    <t xml:space="preserve">Rozšíření kamerového systému města </t>
  </si>
  <si>
    <t>Stretworker v areálech města Polná</t>
  </si>
  <si>
    <t>Stop alkoholu a násilí</t>
  </si>
  <si>
    <t>Rozšíření MKDS města Žďár nad Sázavou</t>
  </si>
  <si>
    <t>Oprava sportovního hřiště</t>
  </si>
  <si>
    <t>Učíme se s policisty</t>
  </si>
  <si>
    <t>Žďírec nad Doubravou</t>
  </si>
  <si>
    <t>Rozšíření monitorovacího kamerového dohlíže...</t>
  </si>
  <si>
    <t>Senior akademie Chotěboř 2013</t>
  </si>
  <si>
    <t>Rozšíření MKDS města Velká Bíteš</t>
  </si>
  <si>
    <t>Právo pro každý den</t>
  </si>
  <si>
    <t>Rozšíření MKDS Pelhřimov 2013</t>
  </si>
  <si>
    <t>Telč - rozšíření městského kamerového systému</t>
  </si>
  <si>
    <t>Rozšíření MKDS města Velké Meziříčí</t>
  </si>
  <si>
    <t>Jaroměřice nad Rok.</t>
  </si>
  <si>
    <t>Městský kamerový systém Jaroměřice n. Rok.</t>
  </si>
  <si>
    <t>*   Počet trestných činů v roce 2012</t>
  </si>
  <si>
    <t>přestupky</t>
  </si>
  <si>
    <t>na 1tis. Ob.</t>
  </si>
  <si>
    <t xml:space="preserve">Soulad </t>
  </si>
  <si>
    <t>s výzvou</t>
  </si>
  <si>
    <t>TČ*  na</t>
  </si>
  <si>
    <t>ZK-02-2013-06,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</si>
</sst>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0.0000"/>
    <numFmt numFmtId="171" formatCode="0.E+0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0" xfId="0" applyAlignment="1">
      <alignment/>
    </xf>
    <xf numFmtId="43" fontId="0" fillId="0" borderId="0" xfId="34" applyFont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36" xfId="0" applyNumberFormat="1" applyBorder="1" applyAlignment="1">
      <alignment/>
    </xf>
    <xf numFmtId="3" fontId="0" fillId="0" borderId="37" xfId="0" applyNumberFormat="1" applyBorder="1" applyAlignment="1">
      <alignment horizontal="center"/>
    </xf>
    <xf numFmtId="0" fontId="0" fillId="0" borderId="38" xfId="0" applyFill="1" applyBorder="1" applyAlignment="1">
      <alignment horizontal="center"/>
    </xf>
    <xf numFmtId="167" fontId="0" fillId="0" borderId="39" xfId="0" applyNumberFormat="1" applyFill="1" applyBorder="1" applyAlignment="1">
      <alignment horizontal="center"/>
    </xf>
    <xf numFmtId="167" fontId="0" fillId="0" borderId="24" xfId="0" applyNumberFormat="1" applyFill="1" applyBorder="1" applyAlignment="1">
      <alignment horizontal="center"/>
    </xf>
    <xf numFmtId="167" fontId="0" fillId="0" borderId="25" xfId="0" applyNumberFormat="1" applyFill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40" xfId="0" applyFill="1" applyBorder="1" applyAlignment="1">
      <alignment horizontal="center"/>
    </xf>
    <xf numFmtId="167" fontId="0" fillId="0" borderId="36" xfId="0" applyNumberFormat="1" applyFill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167" fontId="0" fillId="0" borderId="39" xfId="0" applyNumberForma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C1">
      <selection activeCell="F29" sqref="F29"/>
    </sheetView>
  </sheetViews>
  <sheetFormatPr defaultColWidth="9.00390625" defaultRowHeight="12.75"/>
  <cols>
    <col min="1" max="1" width="12.625" style="0" customWidth="1"/>
    <col min="2" max="2" width="18.375" style="0" customWidth="1"/>
    <col min="3" max="3" width="7.625" style="0" customWidth="1"/>
    <col min="4" max="4" width="40.50390625" style="0" customWidth="1"/>
    <col min="5" max="5" width="10.125" style="0" customWidth="1"/>
    <col min="6" max="6" width="7.875" style="0" customWidth="1"/>
    <col min="7" max="7" width="9.50390625" style="0" customWidth="1"/>
    <col min="8" max="8" width="8.125" style="0" customWidth="1"/>
    <col min="9" max="9" width="9.00390625" style="0" customWidth="1"/>
    <col min="10" max="10" width="10.125" style="0" customWidth="1"/>
    <col min="11" max="11" width="9.375" style="0" customWidth="1"/>
    <col min="12" max="12" width="4.50390625" style="0" customWidth="1"/>
    <col min="13" max="13" width="9.125" style="0" hidden="1" customWidth="1"/>
    <col min="14" max="14" width="11.625" style="0" bestFit="1" customWidth="1"/>
  </cols>
  <sheetData>
    <row r="1" spans="10:12" ht="12.75">
      <c r="J1" s="75" t="s">
        <v>73</v>
      </c>
      <c r="K1" s="76"/>
      <c r="L1" s="76"/>
    </row>
    <row r="2" spans="10:12" ht="12.75">
      <c r="J2" s="75" t="s">
        <v>12</v>
      </c>
      <c r="K2" s="76"/>
      <c r="L2" s="76"/>
    </row>
    <row r="3" spans="1:9" ht="13.5" thickBot="1">
      <c r="A3" s="77" t="s">
        <v>28</v>
      </c>
      <c r="B3" s="78"/>
      <c r="C3" s="78"/>
      <c r="D3" s="78"/>
      <c r="E3" s="78"/>
      <c r="F3" s="78"/>
      <c r="G3" s="78"/>
      <c r="H3" s="78"/>
      <c r="I3" s="78"/>
    </row>
    <row r="4" spans="1:14" ht="12.75">
      <c r="A4" s="42"/>
      <c r="B4" s="46"/>
      <c r="C4" s="10"/>
      <c r="D4" s="25"/>
      <c r="E4" s="80" t="s">
        <v>22</v>
      </c>
      <c r="F4" s="80"/>
      <c r="G4" s="80"/>
      <c r="H4" s="80"/>
      <c r="I4" s="79" t="s">
        <v>0</v>
      </c>
      <c r="J4" s="80"/>
      <c r="K4" s="80"/>
      <c r="L4" s="81"/>
      <c r="N4" s="2"/>
    </row>
    <row r="5" spans="1:14" ht="12.75">
      <c r="A5" s="43" t="s">
        <v>18</v>
      </c>
      <c r="B5" s="47" t="s">
        <v>21</v>
      </c>
      <c r="C5" s="1" t="s">
        <v>20</v>
      </c>
      <c r="D5" s="26" t="s">
        <v>26</v>
      </c>
      <c r="E5" s="23" t="s">
        <v>23</v>
      </c>
      <c r="F5" s="6" t="s">
        <v>70</v>
      </c>
      <c r="G5" s="7" t="s">
        <v>68</v>
      </c>
      <c r="H5" s="7" t="s">
        <v>72</v>
      </c>
      <c r="I5" s="21" t="s">
        <v>4</v>
      </c>
      <c r="J5" s="5" t="s">
        <v>5</v>
      </c>
      <c r="K5" s="82" t="s">
        <v>6</v>
      </c>
      <c r="L5" s="83"/>
      <c r="N5" s="69"/>
    </row>
    <row r="6" spans="1:14" ht="13.5" thickBot="1">
      <c r="A6" s="43"/>
      <c r="B6" s="48"/>
      <c r="C6" s="11"/>
      <c r="D6" s="27"/>
      <c r="E6" s="24">
        <v>40908</v>
      </c>
      <c r="F6" s="12" t="s">
        <v>71</v>
      </c>
      <c r="G6" s="13" t="s">
        <v>69</v>
      </c>
      <c r="H6" s="13" t="s">
        <v>19</v>
      </c>
      <c r="I6" s="22" t="s">
        <v>2</v>
      </c>
      <c r="J6" s="14" t="s">
        <v>1</v>
      </c>
      <c r="K6" s="15" t="s">
        <v>7</v>
      </c>
      <c r="L6" s="16" t="s">
        <v>17</v>
      </c>
      <c r="N6" s="69"/>
    </row>
    <row r="7" spans="1:14" ht="12.75">
      <c r="A7" s="44" t="s">
        <v>29</v>
      </c>
      <c r="B7" s="49" t="s">
        <v>47</v>
      </c>
      <c r="C7" s="72">
        <v>268275</v>
      </c>
      <c r="D7" s="28" t="s">
        <v>45</v>
      </c>
      <c r="E7" s="53">
        <v>694</v>
      </c>
      <c r="F7" s="54" t="s">
        <v>46</v>
      </c>
      <c r="G7" s="54"/>
      <c r="H7" s="55">
        <v>7.2</v>
      </c>
      <c r="I7" s="53">
        <v>251890</v>
      </c>
      <c r="J7" s="61">
        <v>200000</v>
      </c>
      <c r="K7" s="62">
        <v>51890</v>
      </c>
      <c r="L7" s="63">
        <f>K7*100/I7</f>
        <v>20.600262019135336</v>
      </c>
      <c r="N7" s="70"/>
    </row>
    <row r="8" spans="1:14" ht="12.75">
      <c r="A8" s="44" t="s">
        <v>30</v>
      </c>
      <c r="B8" s="50" t="s">
        <v>24</v>
      </c>
      <c r="C8" s="73">
        <v>294900</v>
      </c>
      <c r="D8" s="29" t="s">
        <v>48</v>
      </c>
      <c r="E8" s="33">
        <v>10263</v>
      </c>
      <c r="F8" s="3" t="s">
        <v>49</v>
      </c>
      <c r="G8" s="68">
        <v>7.7</v>
      </c>
      <c r="H8" s="56">
        <v>14.2</v>
      </c>
      <c r="I8" s="33">
        <v>220000</v>
      </c>
      <c r="J8" s="36">
        <v>200000</v>
      </c>
      <c r="K8" s="4">
        <v>20000</v>
      </c>
      <c r="L8" s="34">
        <f aca="true" t="shared" si="0" ref="L8:L22">K8*100/I8</f>
        <v>9.090909090909092</v>
      </c>
      <c r="N8" s="70"/>
    </row>
    <row r="9" spans="1:14" ht="12.75">
      <c r="A9" s="44" t="s">
        <v>31</v>
      </c>
      <c r="B9" s="50" t="s">
        <v>50</v>
      </c>
      <c r="C9" s="73">
        <v>289931</v>
      </c>
      <c r="D9" s="29" t="s">
        <v>51</v>
      </c>
      <c r="E9" s="33">
        <v>7524</v>
      </c>
      <c r="F9" s="3" t="s">
        <v>49</v>
      </c>
      <c r="G9" s="3">
        <v>6.8</v>
      </c>
      <c r="H9" s="56">
        <v>13.8</v>
      </c>
      <c r="I9" s="33">
        <v>198000</v>
      </c>
      <c r="J9" s="36">
        <v>180000</v>
      </c>
      <c r="K9" s="4">
        <v>18000</v>
      </c>
      <c r="L9" s="34">
        <f t="shared" si="0"/>
        <v>9.090909090909092</v>
      </c>
      <c r="N9" s="70"/>
    </row>
    <row r="10" spans="1:14" ht="12.75">
      <c r="A10" s="44" t="s">
        <v>32</v>
      </c>
      <c r="B10" s="50" t="s">
        <v>13</v>
      </c>
      <c r="C10" s="73">
        <v>286435</v>
      </c>
      <c r="D10" s="29" t="s">
        <v>52</v>
      </c>
      <c r="E10" s="33">
        <v>5250</v>
      </c>
      <c r="F10" s="3" t="s">
        <v>46</v>
      </c>
      <c r="G10" s="3">
        <v>5.9</v>
      </c>
      <c r="H10" s="56">
        <v>11.3</v>
      </c>
      <c r="I10" s="33">
        <v>245016</v>
      </c>
      <c r="J10" s="36">
        <v>200000</v>
      </c>
      <c r="K10" s="4">
        <v>45016</v>
      </c>
      <c r="L10" s="34">
        <f t="shared" si="0"/>
        <v>18.37267770268064</v>
      </c>
      <c r="N10" s="71"/>
    </row>
    <row r="11" spans="1:14" ht="12.75">
      <c r="A11" s="44" t="s">
        <v>33</v>
      </c>
      <c r="B11" s="50" t="s">
        <v>27</v>
      </c>
      <c r="C11" s="73">
        <v>290629</v>
      </c>
      <c r="D11" s="29" t="s">
        <v>53</v>
      </c>
      <c r="E11" s="33">
        <v>36913</v>
      </c>
      <c r="F11" s="3" t="s">
        <v>46</v>
      </c>
      <c r="G11" s="3">
        <v>6.9</v>
      </c>
      <c r="H11" s="56">
        <v>20.4</v>
      </c>
      <c r="I11" s="33">
        <v>274860</v>
      </c>
      <c r="J11" s="36">
        <v>200000</v>
      </c>
      <c r="K11" s="4">
        <v>74860</v>
      </c>
      <c r="L11" s="34">
        <f t="shared" si="0"/>
        <v>27.235683620752383</v>
      </c>
      <c r="N11" s="71"/>
    </row>
    <row r="12" spans="1:14" ht="12.75">
      <c r="A12" s="44" t="s">
        <v>34</v>
      </c>
      <c r="B12" s="50" t="s">
        <v>9</v>
      </c>
      <c r="C12" s="73">
        <v>295841</v>
      </c>
      <c r="D12" s="29" t="s">
        <v>54</v>
      </c>
      <c r="E12" s="33">
        <v>21997</v>
      </c>
      <c r="F12" s="3" t="s">
        <v>46</v>
      </c>
      <c r="G12" s="3">
        <v>8.6</v>
      </c>
      <c r="H12" s="57">
        <v>31.2</v>
      </c>
      <c r="I12" s="33">
        <v>400000</v>
      </c>
      <c r="J12" s="36">
        <v>200000</v>
      </c>
      <c r="K12" s="4">
        <v>200000</v>
      </c>
      <c r="L12" s="34">
        <f t="shared" si="0"/>
        <v>50</v>
      </c>
      <c r="N12" s="71"/>
    </row>
    <row r="13" spans="1:14" ht="12.75">
      <c r="A13" s="44" t="s">
        <v>35</v>
      </c>
      <c r="B13" s="49" t="s">
        <v>25</v>
      </c>
      <c r="C13" s="72">
        <v>286010</v>
      </c>
      <c r="D13" s="28" t="s">
        <v>55</v>
      </c>
      <c r="E13" s="32">
        <v>50160</v>
      </c>
      <c r="F13" s="8" t="s">
        <v>46</v>
      </c>
      <c r="G13" s="67">
        <v>7.1</v>
      </c>
      <c r="H13" s="56">
        <v>26.5</v>
      </c>
      <c r="I13" s="32">
        <v>229784</v>
      </c>
      <c r="J13" s="35">
        <v>199000</v>
      </c>
      <c r="K13" s="9">
        <v>30784</v>
      </c>
      <c r="L13" s="34">
        <f t="shared" si="0"/>
        <v>13.396929290115935</v>
      </c>
      <c r="N13" s="71"/>
    </row>
    <row r="14" spans="1:14" ht="12.75">
      <c r="A14" s="44" t="s">
        <v>36</v>
      </c>
      <c r="B14" s="50" t="s">
        <v>25</v>
      </c>
      <c r="C14" s="73">
        <v>286010</v>
      </c>
      <c r="D14" s="29" t="s">
        <v>56</v>
      </c>
      <c r="E14" s="33">
        <v>50160</v>
      </c>
      <c r="F14" s="3" t="s">
        <v>49</v>
      </c>
      <c r="G14" s="3">
        <v>7.1</v>
      </c>
      <c r="H14" s="57">
        <v>26.5</v>
      </c>
      <c r="I14" s="33">
        <v>118100</v>
      </c>
      <c r="J14" s="36">
        <v>105600</v>
      </c>
      <c r="K14" s="4">
        <v>12500</v>
      </c>
      <c r="L14" s="34">
        <f t="shared" si="0"/>
        <v>10.584250635055039</v>
      </c>
      <c r="N14" s="71"/>
    </row>
    <row r="15" spans="1:14" ht="12.75">
      <c r="A15" s="44" t="s">
        <v>37</v>
      </c>
      <c r="B15" s="50" t="s">
        <v>57</v>
      </c>
      <c r="C15" s="73">
        <v>268542</v>
      </c>
      <c r="D15" s="29" t="s">
        <v>58</v>
      </c>
      <c r="E15" s="33">
        <v>3140</v>
      </c>
      <c r="F15" s="3" t="s">
        <v>46</v>
      </c>
      <c r="G15" s="3">
        <v>10.9</v>
      </c>
      <c r="H15" s="57">
        <v>14.3</v>
      </c>
      <c r="I15" s="33">
        <v>114949</v>
      </c>
      <c r="J15" s="36">
        <v>100000</v>
      </c>
      <c r="K15" s="4">
        <v>14949</v>
      </c>
      <c r="L15" s="34">
        <f t="shared" si="0"/>
        <v>13.004897824252495</v>
      </c>
      <c r="N15" s="71"/>
    </row>
    <row r="16" spans="1:14" ht="12.75">
      <c r="A16" s="44" t="s">
        <v>38</v>
      </c>
      <c r="B16" s="50" t="s">
        <v>10</v>
      </c>
      <c r="C16" s="73">
        <v>267538</v>
      </c>
      <c r="D16" s="29" t="s">
        <v>59</v>
      </c>
      <c r="E16" s="33">
        <v>9436</v>
      </c>
      <c r="F16" s="3" t="s">
        <v>46</v>
      </c>
      <c r="G16" s="3">
        <v>10.9</v>
      </c>
      <c r="H16" s="57">
        <v>30.6</v>
      </c>
      <c r="I16" s="33">
        <v>32900</v>
      </c>
      <c r="J16" s="36">
        <v>29610</v>
      </c>
      <c r="K16" s="4">
        <v>3290</v>
      </c>
      <c r="L16" s="34">
        <f t="shared" si="0"/>
        <v>10</v>
      </c>
      <c r="N16" s="71"/>
    </row>
    <row r="17" spans="1:14" ht="12.75">
      <c r="A17" s="44" t="s">
        <v>39</v>
      </c>
      <c r="B17" s="50" t="s">
        <v>14</v>
      </c>
      <c r="C17" s="73">
        <v>295647</v>
      </c>
      <c r="D17" s="29" t="s">
        <v>60</v>
      </c>
      <c r="E17" s="33">
        <v>5027</v>
      </c>
      <c r="F17" s="3" t="s">
        <v>46</v>
      </c>
      <c r="G17" s="3">
        <v>4</v>
      </c>
      <c r="H17" s="57">
        <v>28.3</v>
      </c>
      <c r="I17" s="33">
        <v>260000</v>
      </c>
      <c r="J17" s="36">
        <v>182000</v>
      </c>
      <c r="K17" s="4">
        <v>78000</v>
      </c>
      <c r="L17" s="34">
        <f t="shared" si="0"/>
        <v>30</v>
      </c>
      <c r="N17" s="71"/>
    </row>
    <row r="18" spans="1:14" ht="12.75">
      <c r="A18" s="44" t="s">
        <v>40</v>
      </c>
      <c r="B18" s="50" t="s">
        <v>10</v>
      </c>
      <c r="C18" s="73">
        <v>267538</v>
      </c>
      <c r="D18" s="29" t="s">
        <v>61</v>
      </c>
      <c r="E18" s="33">
        <v>9436</v>
      </c>
      <c r="F18" s="3" t="s">
        <v>46</v>
      </c>
      <c r="G18" s="3">
        <v>10.9</v>
      </c>
      <c r="H18" s="57">
        <v>30.6</v>
      </c>
      <c r="I18" s="33">
        <v>35200</v>
      </c>
      <c r="J18" s="36">
        <v>31680</v>
      </c>
      <c r="K18" s="4">
        <v>3520</v>
      </c>
      <c r="L18" s="34">
        <f t="shared" si="0"/>
        <v>10</v>
      </c>
      <c r="N18" s="71"/>
    </row>
    <row r="19" spans="1:14" ht="12.75">
      <c r="A19" s="44" t="s">
        <v>41</v>
      </c>
      <c r="B19" s="50" t="s">
        <v>15</v>
      </c>
      <c r="C19" s="73">
        <v>248801</v>
      </c>
      <c r="D19" s="29" t="s">
        <v>62</v>
      </c>
      <c r="E19" s="33">
        <v>16425</v>
      </c>
      <c r="F19" s="3" t="s">
        <v>46</v>
      </c>
      <c r="G19" s="3">
        <v>11.9</v>
      </c>
      <c r="H19" s="57">
        <v>19.1</v>
      </c>
      <c r="I19" s="33">
        <v>410902</v>
      </c>
      <c r="J19" s="36">
        <v>200000</v>
      </c>
      <c r="K19" s="4">
        <v>210902</v>
      </c>
      <c r="L19" s="34">
        <f t="shared" si="0"/>
        <v>51.32659368900614</v>
      </c>
      <c r="N19" s="71"/>
    </row>
    <row r="20" spans="1:14" ht="12.75">
      <c r="A20" s="44" t="s">
        <v>42</v>
      </c>
      <c r="B20" s="50" t="s">
        <v>8</v>
      </c>
      <c r="C20" s="73">
        <v>286745</v>
      </c>
      <c r="D20" s="29" t="s">
        <v>63</v>
      </c>
      <c r="E20" s="33">
        <v>5578</v>
      </c>
      <c r="F20" s="3" t="s">
        <v>46</v>
      </c>
      <c r="G20" s="3">
        <v>10.2</v>
      </c>
      <c r="H20" s="57">
        <v>29</v>
      </c>
      <c r="I20" s="33">
        <v>279368</v>
      </c>
      <c r="J20" s="36">
        <v>200000</v>
      </c>
      <c r="K20" s="4">
        <v>79368</v>
      </c>
      <c r="L20" s="34">
        <f t="shared" si="0"/>
        <v>28.409839351679505</v>
      </c>
      <c r="N20" s="71"/>
    </row>
    <row r="21" spans="1:14" ht="12.75">
      <c r="A21" s="44" t="s">
        <v>43</v>
      </c>
      <c r="B21" s="50" t="s">
        <v>11</v>
      </c>
      <c r="C21" s="73">
        <v>295671</v>
      </c>
      <c r="D21" s="29" t="s">
        <v>64</v>
      </c>
      <c r="E21" s="33">
        <v>11835</v>
      </c>
      <c r="F21" s="3" t="s">
        <v>46</v>
      </c>
      <c r="G21" s="3">
        <v>11.3</v>
      </c>
      <c r="H21" s="57">
        <v>17.4</v>
      </c>
      <c r="I21" s="33">
        <v>226551</v>
      </c>
      <c r="J21" s="36">
        <v>200000</v>
      </c>
      <c r="K21" s="4">
        <v>26551</v>
      </c>
      <c r="L21" s="34">
        <f t="shared" si="0"/>
        <v>11.719656942586878</v>
      </c>
      <c r="N21" s="71"/>
    </row>
    <row r="22" spans="1:14" ht="13.5" thickBot="1">
      <c r="A22" s="44" t="s">
        <v>44</v>
      </c>
      <c r="B22" s="51" t="s">
        <v>65</v>
      </c>
      <c r="C22" s="74">
        <v>289507</v>
      </c>
      <c r="D22" s="52" t="s">
        <v>66</v>
      </c>
      <c r="E22" s="58">
        <v>4111</v>
      </c>
      <c r="F22" s="59" t="s">
        <v>46</v>
      </c>
      <c r="G22" s="59">
        <v>3.7</v>
      </c>
      <c r="H22" s="60">
        <v>9.6</v>
      </c>
      <c r="I22" s="58">
        <v>415030</v>
      </c>
      <c r="J22" s="64">
        <v>200000</v>
      </c>
      <c r="K22" s="65">
        <v>215030</v>
      </c>
      <c r="L22" s="66">
        <f t="shared" si="0"/>
        <v>51.810712478616004</v>
      </c>
      <c r="N22" s="71"/>
    </row>
    <row r="23" spans="1:14" ht="13.5" thickBot="1">
      <c r="A23" s="45"/>
      <c r="B23" s="37" t="s">
        <v>3</v>
      </c>
      <c r="C23" s="11"/>
      <c r="D23" s="27"/>
      <c r="E23" s="38"/>
      <c r="F23" s="13"/>
      <c r="G23" s="13"/>
      <c r="H23" s="13"/>
      <c r="I23" s="39">
        <f>SUM(I7:I22)</f>
        <v>3712550</v>
      </c>
      <c r="J23" s="40">
        <f>SUM(J7:J22)</f>
        <v>2627890</v>
      </c>
      <c r="K23" s="41">
        <f>SUM(K7:K22)</f>
        <v>1084660</v>
      </c>
      <c r="L23" s="16"/>
      <c r="N23" s="71"/>
    </row>
    <row r="24" ht="12.75">
      <c r="A24" s="2"/>
    </row>
    <row r="25" spans="1:2" ht="12.75">
      <c r="A25" s="76" t="s">
        <v>67</v>
      </c>
      <c r="B25" s="76"/>
    </row>
    <row r="26" spans="1:12" ht="12.75">
      <c r="A26" s="76" t="s">
        <v>16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8" ht="12.75">
      <c r="I28" s="30"/>
    </row>
    <row r="30" ht="12.75">
      <c r="I30" s="31"/>
    </row>
    <row r="45" spans="2:4" ht="12.75">
      <c r="B45" s="2"/>
      <c r="C45" s="17"/>
      <c r="D45" s="2"/>
    </row>
    <row r="46" spans="2:4" ht="12.75">
      <c r="B46" s="18"/>
      <c r="C46" s="6"/>
      <c r="D46" s="19"/>
    </row>
    <row r="47" spans="2:4" ht="12.75">
      <c r="B47" s="2"/>
      <c r="C47" s="20"/>
      <c r="D47" s="19"/>
    </row>
    <row r="48" spans="2:4" ht="12.75">
      <c r="B48" s="2"/>
      <c r="C48" s="20"/>
      <c r="D48" s="19"/>
    </row>
    <row r="49" spans="2:4" ht="12.75">
      <c r="B49" s="2"/>
      <c r="C49" s="20"/>
      <c r="D49" s="19"/>
    </row>
    <row r="50" spans="2:4" ht="12.75">
      <c r="B50" s="2"/>
      <c r="C50" s="6"/>
      <c r="D50" s="19"/>
    </row>
    <row r="51" spans="2:4" ht="12.75">
      <c r="B51" s="2"/>
      <c r="C51" s="20"/>
      <c r="D51" s="19"/>
    </row>
    <row r="52" spans="2:4" ht="12.75">
      <c r="B52" s="2"/>
      <c r="C52" s="20"/>
      <c r="D52" s="19"/>
    </row>
    <row r="53" spans="2:4" ht="12.75">
      <c r="B53" s="2"/>
      <c r="C53" s="20"/>
      <c r="D53" s="19"/>
    </row>
    <row r="54" spans="2:4" ht="12.75">
      <c r="B54" s="2"/>
      <c r="C54" s="20"/>
      <c r="D54" s="2"/>
    </row>
    <row r="55" spans="2:4" ht="12.75">
      <c r="B55" s="2"/>
      <c r="C55" s="20"/>
      <c r="D55" s="2"/>
    </row>
    <row r="56" spans="2:4" ht="12.75">
      <c r="B56" s="2"/>
      <c r="C56" s="20"/>
      <c r="D56" s="2"/>
    </row>
    <row r="57" spans="2:4" ht="12.75">
      <c r="B57" s="2"/>
      <c r="C57" s="20"/>
      <c r="D57" s="2"/>
    </row>
    <row r="58" spans="2:4" ht="12.75">
      <c r="B58" s="2"/>
      <c r="C58" s="20"/>
      <c r="D58" s="2"/>
    </row>
    <row r="59" spans="2:4" ht="12.75">
      <c r="B59" s="2"/>
      <c r="C59" s="20"/>
      <c r="D59" s="2"/>
    </row>
    <row r="60" spans="2:4" ht="12.75">
      <c r="B60" s="2"/>
      <c r="C60" s="20"/>
      <c r="D60" s="2"/>
    </row>
    <row r="61" spans="2:4" ht="12.75">
      <c r="B61" s="2"/>
      <c r="C61" s="20"/>
      <c r="D61" s="2"/>
    </row>
    <row r="62" spans="2:4" ht="12.75">
      <c r="B62" s="2"/>
      <c r="C62" s="20"/>
      <c r="D62" s="2"/>
    </row>
    <row r="63" spans="2:4" ht="12.75">
      <c r="B63" s="2"/>
      <c r="C63" s="20"/>
      <c r="D63" s="2"/>
    </row>
    <row r="64" spans="2:4" ht="12.75">
      <c r="B64" s="2"/>
      <c r="C64" s="20"/>
      <c r="D64" s="2"/>
    </row>
    <row r="65" spans="2:4" ht="12.75">
      <c r="B65" s="2"/>
      <c r="C65" s="20"/>
      <c r="D65" s="2"/>
    </row>
    <row r="66" spans="2:4" ht="12.75">
      <c r="B66" s="2"/>
      <c r="C66" s="20"/>
      <c r="D66" s="2"/>
    </row>
    <row r="67" spans="2:4" ht="12.75">
      <c r="B67" s="2"/>
      <c r="C67" s="20"/>
      <c r="D67" s="2"/>
    </row>
    <row r="68" spans="2:4" ht="12.75">
      <c r="B68" s="2"/>
      <c r="C68" s="20"/>
      <c r="D68" s="2"/>
    </row>
    <row r="69" spans="2:4" ht="12.75">
      <c r="B69" s="2"/>
      <c r="C69" s="20"/>
      <c r="D69" s="2"/>
    </row>
    <row r="70" spans="2:4" ht="12.75">
      <c r="B70" s="2"/>
      <c r="C70" s="20"/>
      <c r="D70" s="2"/>
    </row>
    <row r="71" spans="2:4" ht="12.75">
      <c r="B71" s="2"/>
      <c r="C71" s="20"/>
      <c r="D71" s="2"/>
    </row>
    <row r="72" spans="2:4" ht="12.75">
      <c r="B72" s="2"/>
      <c r="C72" s="20"/>
      <c r="D72" s="2"/>
    </row>
    <row r="73" spans="2:4" ht="12.75">
      <c r="B73" s="2"/>
      <c r="C73" s="20"/>
      <c r="D73" s="2"/>
    </row>
  </sheetData>
  <sheetProtection/>
  <mergeCells count="8">
    <mergeCell ref="J1:L1"/>
    <mergeCell ref="J2:L2"/>
    <mergeCell ref="A25:B25"/>
    <mergeCell ref="A26:L26"/>
    <mergeCell ref="A3:I3"/>
    <mergeCell ref="I4:L4"/>
    <mergeCell ref="K5:L5"/>
    <mergeCell ref="E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2013-03-19T12:47:09Z</cp:lastPrinted>
  <dcterms:created xsi:type="dcterms:W3CDTF">2009-04-07T05:48:21Z</dcterms:created>
  <dcterms:modified xsi:type="dcterms:W3CDTF">2013-03-19T12:47:12Z</dcterms:modified>
  <cp:category/>
  <cp:version/>
  <cp:contentType/>
  <cp:contentStatus/>
</cp:coreProperties>
</file>