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8190" activeTab="0"/>
  </bookViews>
  <sheets>
    <sheet name="List2" sheetId="1" r:id="rId1"/>
  </sheets>
  <definedNames>
    <definedName name="_xlnm.Print_Titles" localSheetId="0">'List2'!$13:$14</definedName>
  </definedNames>
  <calcPr fullCalcOnLoad="1"/>
</workbook>
</file>

<file path=xl/sharedStrings.xml><?xml version="1.0" encoding="utf-8"?>
<sst xmlns="http://schemas.openxmlformats.org/spreadsheetml/2006/main" count="34" uniqueCount="34">
  <si>
    <t>NÁZEV</t>
  </si>
  <si>
    <t>POPIS, ROZMĚR</t>
  </si>
  <si>
    <t>Počet</t>
  </si>
  <si>
    <t>DPH %</t>
  </si>
  <si>
    <t>Cena za ks bez DPH</t>
  </si>
  <si>
    <t>I. investice nad 40 tis. Kč</t>
  </si>
  <si>
    <t>II. neinvestice cena &lt;40 tis. Kč</t>
  </si>
  <si>
    <t>z toho neinvestice pod 3 tis. Kč</t>
  </si>
  <si>
    <t>Příloha č. 1</t>
  </si>
  <si>
    <r>
      <t>I.</t>
    </r>
    <r>
      <rPr>
        <b/>
        <sz val="7"/>
        <rFont val="Times New Roman"/>
        <family val="1"/>
      </rPr>
      <t>  </t>
    </r>
    <r>
      <rPr>
        <b/>
        <sz val="11"/>
        <rFont val="Arial"/>
        <family val="2"/>
      </rPr>
      <t xml:space="preserve">Dlouhodobý  hmotný majetek (samostatné movité věci a soubory movitých věcí) </t>
    </r>
  </si>
  <si>
    <r>
      <t>II.</t>
    </r>
    <r>
      <rPr>
        <b/>
        <sz val="7"/>
        <rFont val="Times New Roman"/>
        <family val="1"/>
      </rPr>
      <t> </t>
    </r>
    <r>
      <rPr>
        <b/>
        <sz val="11"/>
        <rFont val="Arial"/>
        <family val="2"/>
      </rPr>
      <t>Drobný dlouhodobý hmotný majetek  a Ostatní hmotný majetek</t>
    </r>
  </si>
  <si>
    <t>podklad pro změnu zřizovací listiny</t>
  </si>
  <si>
    <t>III. Umělecká díla a předměty</t>
  </si>
  <si>
    <r>
      <t>III.</t>
    </r>
    <r>
      <rPr>
        <b/>
        <sz val="7"/>
        <rFont val="Times New Roman"/>
        <family val="1"/>
      </rPr>
      <t> </t>
    </r>
    <r>
      <rPr>
        <b/>
        <sz val="11"/>
        <rFont val="Arial"/>
        <family val="2"/>
      </rPr>
      <t>Umělecká díla a předměty</t>
    </r>
  </si>
  <si>
    <t xml:space="preserve">Celkem </t>
  </si>
  <si>
    <t>Celkem majetek</t>
  </si>
  <si>
    <t>Rekapitulace v Kč</t>
  </si>
  <si>
    <t xml:space="preserve">Dlouhodobý hmotný majetek (samostatné movité věci a soubory movitých věcí) </t>
  </si>
  <si>
    <t>Drobný dlouhodobý hmotný majetek</t>
  </si>
  <si>
    <t>Ostatní hmotný majetek</t>
  </si>
  <si>
    <t>celkem</t>
  </si>
  <si>
    <t>Umělecká díla a předměty</t>
  </si>
  <si>
    <t>prodejní pult tvarový s osvětlením</t>
  </si>
  <si>
    <t>3590x1100x1100</t>
  </si>
  <si>
    <t>Skříň zásuvková/roletová</t>
  </si>
  <si>
    <t>Skříň zásuvková 2+1 velká</t>
  </si>
  <si>
    <t>Zádová deska</t>
  </si>
  <si>
    <t>1700x18x551</t>
  </si>
  <si>
    <t>Skříň dveře posuvné sklo</t>
  </si>
  <si>
    <t>Osvětlení zářivka</t>
  </si>
  <si>
    <t>Dveře kyvné</t>
  </si>
  <si>
    <t>Počet stran: 1</t>
  </si>
  <si>
    <t>k dodatku č. 17 Zřizovací listiny Domova pro seniory Velké Meziříčí, příspěvkové organizace</t>
  </si>
  <si>
    <t>ZK-05-2012-96,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</si>
</sst>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000"/>
    <numFmt numFmtId="166" formatCode="#,##0.00\ _K_č"/>
  </numFmts>
  <fonts count="46">
    <font>
      <sz val="10"/>
      <name val="Arial"/>
      <family val="0"/>
    </font>
    <font>
      <b/>
      <sz val="8"/>
      <name val="Arial CE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sz val="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47">
      <alignment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47" applyNumberFormat="1" applyFont="1" applyFill="1" applyBorder="1" applyAlignment="1">
      <alignment horizontal="center" vertical="center"/>
      <protection/>
    </xf>
    <xf numFmtId="9" fontId="5" fillId="0" borderId="10" xfId="47" applyNumberFormat="1" applyFont="1" applyFill="1" applyBorder="1" applyAlignment="1">
      <alignment horizontal="center" vertical="center"/>
      <protection/>
    </xf>
    <xf numFmtId="164" fontId="4" fillId="0" borderId="11" xfId="47" applyNumberFormat="1" applyFont="1" applyFill="1" applyBorder="1">
      <alignment/>
      <protection/>
    </xf>
    <xf numFmtId="164" fontId="4" fillId="0" borderId="12" xfId="47" applyNumberFormat="1" applyFont="1" applyFill="1" applyBorder="1">
      <alignment/>
      <protection/>
    </xf>
    <xf numFmtId="164" fontId="4" fillId="0" borderId="13" xfId="47" applyNumberFormat="1" applyFont="1" applyFill="1" applyBorder="1">
      <alignment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4" fontId="7" fillId="33" borderId="14" xfId="47" applyNumberFormat="1" applyFont="1" applyFill="1" applyBorder="1">
      <alignment/>
      <protection/>
    </xf>
    <xf numFmtId="0" fontId="7" fillId="0" borderId="0" xfId="47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6" xfId="47" applyNumberFormat="1" applyFont="1" applyFill="1" applyBorder="1" applyAlignment="1">
      <alignment horizontal="center" vertical="center"/>
      <protection/>
    </xf>
    <xf numFmtId="9" fontId="5" fillId="0" borderId="16" xfId="47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7" xfId="47" applyFont="1" applyFill="1" applyBorder="1" applyAlignment="1" applyProtection="1">
      <alignment horizontal="left" vertical="center" wrapText="1"/>
      <protection locked="0"/>
    </xf>
    <xf numFmtId="0" fontId="4" fillId="0" borderId="18" xfId="47" applyFont="1" applyFill="1" applyBorder="1" applyAlignment="1" applyProtection="1">
      <alignment horizontal="left" vertical="center" wrapText="1"/>
      <protection locked="0"/>
    </xf>
    <xf numFmtId="0" fontId="5" fillId="0" borderId="18" xfId="47" applyFont="1" applyFill="1" applyBorder="1" applyAlignment="1">
      <alignment horizontal="center" vertical="center"/>
      <protection/>
    </xf>
    <xf numFmtId="9" fontId="5" fillId="0" borderId="18" xfId="47" applyNumberFormat="1" applyFont="1" applyFill="1" applyBorder="1" applyAlignment="1">
      <alignment horizontal="center" vertical="center"/>
      <protection/>
    </xf>
    <xf numFmtId="164" fontId="6" fillId="0" borderId="19" xfId="47" applyNumberFormat="1" applyFont="1" applyFill="1" applyBorder="1" applyAlignment="1">
      <alignment horizontal="right" vertical="center"/>
      <protection/>
    </xf>
    <xf numFmtId="164" fontId="6" fillId="0" borderId="20" xfId="47" applyNumberFormat="1" applyFont="1" applyFill="1" applyBorder="1" applyAlignment="1">
      <alignment horizontal="right" vertical="center"/>
      <protection/>
    </xf>
    <xf numFmtId="164" fontId="6" fillId="0" borderId="21" xfId="47" applyNumberFormat="1" applyFont="1" applyFill="1" applyBorder="1" applyAlignment="1">
      <alignment horizontal="right" vertical="center"/>
      <protection/>
    </xf>
    <xf numFmtId="164" fontId="4" fillId="0" borderId="22" xfId="47" applyNumberFormat="1" applyFont="1" applyFill="1" applyBorder="1">
      <alignment/>
      <protection/>
    </xf>
    <xf numFmtId="164" fontId="4" fillId="0" borderId="23" xfId="47" applyNumberFormat="1" applyFont="1" applyFill="1" applyBorder="1">
      <alignment/>
      <protection/>
    </xf>
    <xf numFmtId="164" fontId="4" fillId="0" borderId="24" xfId="47" applyNumberFormat="1" applyFont="1" applyFill="1" applyBorder="1">
      <alignment/>
      <protection/>
    </xf>
    <xf numFmtId="164" fontId="4" fillId="0" borderId="25" xfId="47" applyNumberFormat="1" applyFont="1" applyFill="1" applyBorder="1">
      <alignment/>
      <protection/>
    </xf>
    <xf numFmtId="164" fontId="4" fillId="0" borderId="26" xfId="47" applyNumberFormat="1" applyFont="1" applyFill="1" applyBorder="1">
      <alignment/>
      <protection/>
    </xf>
    <xf numFmtId="164" fontId="7" fillId="33" borderId="27" xfId="47" applyNumberFormat="1" applyFont="1" applyFill="1" applyBorder="1">
      <alignment/>
      <protection/>
    </xf>
    <xf numFmtId="164" fontId="7" fillId="33" borderId="28" xfId="47" applyNumberFormat="1" applyFont="1" applyFill="1" applyBorder="1">
      <alignment/>
      <protection/>
    </xf>
    <xf numFmtId="164" fontId="7" fillId="33" borderId="29" xfId="47" applyNumberFormat="1" applyFont="1" applyFill="1" applyBorder="1">
      <alignment/>
      <protection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4" fillId="0" borderId="30" xfId="47" applyNumberFormat="1" applyFont="1" applyFill="1" applyBorder="1">
      <alignment/>
      <protection/>
    </xf>
    <xf numFmtId="164" fontId="4" fillId="0" borderId="31" xfId="47" applyNumberFormat="1" applyFont="1" applyFill="1" applyBorder="1">
      <alignment/>
      <protection/>
    </xf>
    <xf numFmtId="164" fontId="4" fillId="0" borderId="32" xfId="47" applyNumberFormat="1" applyFont="1" applyFill="1" applyBorder="1">
      <alignment/>
      <protection/>
    </xf>
    <xf numFmtId="164" fontId="4" fillId="0" borderId="33" xfId="47" applyNumberFormat="1" applyFont="1" applyFill="1" applyBorder="1">
      <alignment/>
      <protection/>
    </xf>
    <xf numFmtId="3" fontId="1" fillId="33" borderId="27" xfId="0" applyNumberFormat="1" applyFont="1" applyFill="1" applyBorder="1" applyAlignment="1">
      <alignment horizontal="center" vertical="center" wrapText="1"/>
    </xf>
    <xf numFmtId="3" fontId="1" fillId="33" borderId="28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3" fontId="1" fillId="33" borderId="29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6" fillId="0" borderId="23" xfId="0" applyFont="1" applyBorder="1" applyAlignment="1">
      <alignment/>
    </xf>
    <xf numFmtId="0" fontId="0" fillId="0" borderId="34" xfId="0" applyBorder="1" applyAlignment="1">
      <alignment/>
    </xf>
    <xf numFmtId="166" fontId="6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1" fillId="33" borderId="27" xfId="0" applyFont="1" applyFill="1" applyBorder="1" applyAlignment="1">
      <alignment/>
    </xf>
    <xf numFmtId="0" fontId="0" fillId="0" borderId="37" xfId="0" applyBorder="1" applyAlignment="1">
      <alignment/>
    </xf>
    <xf numFmtId="166" fontId="1" fillId="33" borderId="38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7" fillId="33" borderId="40" xfId="0" applyFont="1" applyFill="1" applyBorder="1" applyAlignment="1">
      <alignment/>
    </xf>
    <xf numFmtId="0" fontId="7" fillId="0" borderId="41" xfId="0" applyFont="1" applyBorder="1" applyAlignment="1">
      <alignment/>
    </xf>
    <xf numFmtId="164" fontId="7" fillId="33" borderId="27" xfId="47" applyNumberFormat="1" applyFont="1" applyFill="1" applyBorder="1" applyAlignment="1">
      <alignment horizontal="center"/>
      <protection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42" xfId="0" applyFont="1" applyBorder="1" applyAlignment="1">
      <alignment/>
    </xf>
    <xf numFmtId="0" fontId="0" fillId="0" borderId="43" xfId="0" applyBorder="1" applyAlignment="1">
      <alignment/>
    </xf>
    <xf numFmtId="166" fontId="6" fillId="0" borderId="19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6" fillId="0" borderId="22" xfId="0" applyFont="1" applyBorder="1" applyAlignment="1">
      <alignment/>
    </xf>
    <xf numFmtId="0" fontId="0" fillId="0" borderId="46" xfId="0" applyBorder="1" applyAlignment="1">
      <alignment/>
    </xf>
    <xf numFmtId="166" fontId="6" fillId="0" borderId="20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15" xfId="46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2" fillId="34" borderId="16" xfId="46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3" fillId="34" borderId="16" xfId="46" applyFont="1" applyFill="1" applyBorder="1" applyAlignment="1">
      <alignment horizontal="center" vertical="center" wrapText="1"/>
      <protection/>
    </xf>
    <xf numFmtId="0" fontId="2" fillId="34" borderId="49" xfId="46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7" fillId="33" borderId="27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Priloha_3_DDPE_zpracovani nab.ceny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I1" sqref="I1"/>
    </sheetView>
  </sheetViews>
  <sheetFormatPr defaultColWidth="24.00390625" defaultRowHeight="12.75"/>
  <cols>
    <col min="1" max="1" width="27.57421875" style="0" customWidth="1"/>
    <col min="2" max="2" width="21.00390625" style="0" customWidth="1"/>
    <col min="3" max="3" width="6.421875" style="0" customWidth="1"/>
    <col min="4" max="4" width="7.8515625" style="0" customWidth="1"/>
    <col min="5" max="5" width="13.57421875" style="0" customWidth="1"/>
    <col min="6" max="6" width="13.421875" style="0" customWidth="1"/>
    <col min="7" max="7" width="16.28125" style="0" customWidth="1"/>
    <col min="8" max="8" width="14.8515625" style="0" customWidth="1"/>
    <col min="9" max="9" width="12.28125" style="0" customWidth="1"/>
  </cols>
  <sheetData>
    <row r="1" spans="7:9" s="1" customFormat="1" ht="12.75">
      <c r="G1" s="8"/>
      <c r="H1" s="8"/>
      <c r="I1" s="8" t="s">
        <v>33</v>
      </c>
    </row>
    <row r="2" spans="7:9" s="1" customFormat="1" ht="12.75">
      <c r="G2" s="8"/>
      <c r="H2" s="8"/>
      <c r="I2" s="8" t="s">
        <v>31</v>
      </c>
    </row>
    <row r="3" s="1" customFormat="1" ht="12.75"/>
    <row r="4" s="1" customFormat="1" ht="12.75"/>
    <row r="5" spans="8:9" s="1" customFormat="1" ht="12.75">
      <c r="H5" s="8"/>
      <c r="I5" s="8" t="s">
        <v>8</v>
      </c>
    </row>
    <row r="6" s="1" customFormat="1" ht="12.75"/>
    <row r="7" spans="1:8" s="1" customFormat="1" ht="15">
      <c r="A7" s="71" t="s">
        <v>32</v>
      </c>
      <c r="B7" s="72"/>
      <c r="C7" s="72"/>
      <c r="D7" s="72"/>
      <c r="E7" s="72"/>
      <c r="F7" s="72"/>
      <c r="G7" s="72"/>
      <c r="H7" s="72"/>
    </row>
    <row r="8" s="1" customFormat="1" ht="12.75"/>
    <row r="9" s="1" customFormat="1" ht="15">
      <c r="A9" s="9" t="s">
        <v>9</v>
      </c>
    </row>
    <row r="10" s="1" customFormat="1" ht="15">
      <c r="A10" s="10" t="s">
        <v>10</v>
      </c>
    </row>
    <row r="11" ht="15">
      <c r="A11" s="10" t="s">
        <v>13</v>
      </c>
    </row>
    <row r="12" ht="13.5" thickBot="1"/>
    <row r="13" spans="1:9" ht="13.5" thickBot="1">
      <c r="A13" s="73" t="s">
        <v>0</v>
      </c>
      <c r="B13" s="75" t="s">
        <v>1</v>
      </c>
      <c r="C13" s="77" t="s">
        <v>2</v>
      </c>
      <c r="D13" s="77" t="s">
        <v>3</v>
      </c>
      <c r="E13" s="78" t="s">
        <v>4</v>
      </c>
      <c r="F13" s="80" t="s">
        <v>11</v>
      </c>
      <c r="G13" s="81"/>
      <c r="H13" s="81"/>
      <c r="I13" s="82"/>
    </row>
    <row r="14" spans="1:9" ht="34.5" thickBot="1">
      <c r="A14" s="74"/>
      <c r="B14" s="76"/>
      <c r="C14" s="76"/>
      <c r="D14" s="76"/>
      <c r="E14" s="79"/>
      <c r="F14" s="41" t="s">
        <v>5</v>
      </c>
      <c r="G14" s="42" t="s">
        <v>6</v>
      </c>
      <c r="H14" s="43" t="s">
        <v>7</v>
      </c>
      <c r="I14" s="44" t="s">
        <v>12</v>
      </c>
    </row>
    <row r="15" spans="1:10" ht="12.75">
      <c r="A15" s="14" t="s">
        <v>22</v>
      </c>
      <c r="B15" s="15" t="s">
        <v>23</v>
      </c>
      <c r="C15" s="16">
        <v>1</v>
      </c>
      <c r="D15" s="17">
        <v>0.2</v>
      </c>
      <c r="E15" s="23">
        <v>55510</v>
      </c>
      <c r="F15" s="37">
        <v>66612</v>
      </c>
      <c r="G15" s="38">
        <v>0</v>
      </c>
      <c r="H15" s="39">
        <v>0</v>
      </c>
      <c r="I15" s="40">
        <v>0</v>
      </c>
      <c r="J15" s="45"/>
    </row>
    <row r="16" spans="1:10" ht="12.75">
      <c r="A16" s="18" t="s">
        <v>24</v>
      </c>
      <c r="B16" s="2"/>
      <c r="C16" s="3">
        <v>1</v>
      </c>
      <c r="D16" s="4">
        <v>0.2</v>
      </c>
      <c r="E16" s="24">
        <v>27040</v>
      </c>
      <c r="F16" s="26">
        <v>0</v>
      </c>
      <c r="G16" s="5">
        <v>32448</v>
      </c>
      <c r="H16" s="6">
        <v>0</v>
      </c>
      <c r="I16" s="7">
        <v>0</v>
      </c>
      <c r="J16" s="45"/>
    </row>
    <row r="17" spans="1:10" ht="12.75">
      <c r="A17" s="18" t="s">
        <v>25</v>
      </c>
      <c r="B17" s="2"/>
      <c r="C17" s="3">
        <v>2</v>
      </c>
      <c r="D17" s="4">
        <v>0.2</v>
      </c>
      <c r="E17" s="24">
        <v>11467</v>
      </c>
      <c r="F17" s="26">
        <v>0</v>
      </c>
      <c r="G17" s="5">
        <v>27520.8</v>
      </c>
      <c r="H17" s="6">
        <v>0</v>
      </c>
      <c r="I17" s="7">
        <v>0</v>
      </c>
      <c r="J17" s="45"/>
    </row>
    <row r="18" spans="1:10" ht="12.75">
      <c r="A18" s="18" t="s">
        <v>26</v>
      </c>
      <c r="B18" s="2" t="s">
        <v>27</v>
      </c>
      <c r="C18" s="3">
        <v>1</v>
      </c>
      <c r="D18" s="4">
        <v>0.2</v>
      </c>
      <c r="E18" s="24">
        <v>1510</v>
      </c>
      <c r="F18" s="26">
        <v>0</v>
      </c>
      <c r="G18" s="5">
        <v>1812</v>
      </c>
      <c r="H18" s="6">
        <v>1812</v>
      </c>
      <c r="I18" s="7">
        <v>0</v>
      </c>
      <c r="J18" s="45"/>
    </row>
    <row r="19" spans="1:10" ht="12.75">
      <c r="A19" s="18" t="s">
        <v>28</v>
      </c>
      <c r="B19" s="2"/>
      <c r="C19" s="3">
        <v>1</v>
      </c>
      <c r="D19" s="4">
        <v>0.2</v>
      </c>
      <c r="E19" s="24">
        <v>11260</v>
      </c>
      <c r="F19" s="26">
        <v>0</v>
      </c>
      <c r="G19" s="5">
        <v>13512</v>
      </c>
      <c r="H19" s="6">
        <v>0</v>
      </c>
      <c r="I19" s="7">
        <v>0</v>
      </c>
      <c r="J19" s="45"/>
    </row>
    <row r="20" spans="1:10" ht="12.75">
      <c r="A20" s="18" t="s">
        <v>29</v>
      </c>
      <c r="B20" s="2"/>
      <c r="C20" s="3">
        <v>2</v>
      </c>
      <c r="D20" s="4">
        <v>0.2</v>
      </c>
      <c r="E20" s="24">
        <v>1273</v>
      </c>
      <c r="F20" s="26">
        <v>0</v>
      </c>
      <c r="G20" s="5">
        <v>3055.2</v>
      </c>
      <c r="H20" s="6">
        <v>3055.2</v>
      </c>
      <c r="I20" s="7">
        <v>0</v>
      </c>
      <c r="J20" s="45"/>
    </row>
    <row r="21" spans="1:10" ht="13.5" thickBot="1">
      <c r="A21" s="19" t="s">
        <v>30</v>
      </c>
      <c r="B21" s="20"/>
      <c r="C21" s="21">
        <v>1</v>
      </c>
      <c r="D21" s="22">
        <v>0</v>
      </c>
      <c r="E21" s="25">
        <v>3780</v>
      </c>
      <c r="F21" s="27">
        <v>0</v>
      </c>
      <c r="G21" s="28">
        <v>4536</v>
      </c>
      <c r="H21" s="29">
        <v>0</v>
      </c>
      <c r="I21" s="30">
        <v>0</v>
      </c>
      <c r="J21" s="45"/>
    </row>
    <row r="22" spans="1:10" ht="13.5" thickBot="1">
      <c r="A22" s="12"/>
      <c r="B22" s="13"/>
      <c r="C22" s="56" t="s">
        <v>14</v>
      </c>
      <c r="D22" s="57"/>
      <c r="E22" s="57"/>
      <c r="F22" s="31">
        <f>SUM(F15:F21)</f>
        <v>66612</v>
      </c>
      <c r="G22" s="32">
        <f>SUM(G15:G21)</f>
        <v>82884</v>
      </c>
      <c r="H22" s="11">
        <f>SUM(H15:H21)</f>
        <v>4867.2</v>
      </c>
      <c r="I22" s="33">
        <f>SUM(I15:I21)</f>
        <v>0</v>
      </c>
      <c r="J22" s="45"/>
    </row>
    <row r="23" spans="3:9" ht="13.5" thickBot="1">
      <c r="C23" s="56" t="s">
        <v>15</v>
      </c>
      <c r="D23" s="57"/>
      <c r="E23" s="57"/>
      <c r="F23" s="58">
        <f>F22+G22+I22</f>
        <v>149496</v>
      </c>
      <c r="G23" s="59"/>
      <c r="H23" s="59"/>
      <c r="I23" s="60"/>
    </row>
    <row r="27" spans="1:5" s="1" customFormat="1" ht="13.5" thickBot="1">
      <c r="A27" s="9" t="s">
        <v>16</v>
      </c>
      <c r="B27" s="34"/>
      <c r="C27" s="34"/>
      <c r="D27" s="35"/>
      <c r="E27" s="36"/>
    </row>
    <row r="28" spans="1:5" s="1" customFormat="1" ht="12.75">
      <c r="A28" s="61" t="s">
        <v>17</v>
      </c>
      <c r="B28" s="62"/>
      <c r="C28" s="63">
        <f>F22</f>
        <v>66612</v>
      </c>
      <c r="D28" s="64"/>
      <c r="E28" s="65"/>
    </row>
    <row r="29" spans="1:5" s="1" customFormat="1" ht="12.75">
      <c r="A29" s="66" t="s">
        <v>18</v>
      </c>
      <c r="B29" s="67"/>
      <c r="C29" s="68">
        <f>G22-H22</f>
        <v>78016.8</v>
      </c>
      <c r="D29" s="69"/>
      <c r="E29" s="70"/>
    </row>
    <row r="30" spans="1:5" s="1" customFormat="1" ht="12.75">
      <c r="A30" s="46" t="s">
        <v>19</v>
      </c>
      <c r="B30" s="47"/>
      <c r="C30" s="48">
        <f>H22</f>
        <v>4867.2</v>
      </c>
      <c r="D30" s="49"/>
      <c r="E30" s="50"/>
    </row>
    <row r="31" spans="1:5" s="1" customFormat="1" ht="13.5" thickBot="1">
      <c r="A31" s="46" t="s">
        <v>21</v>
      </c>
      <c r="B31" s="47"/>
      <c r="C31" s="48">
        <f>I22</f>
        <v>0</v>
      </c>
      <c r="D31" s="49"/>
      <c r="E31" s="50"/>
    </row>
    <row r="32" spans="1:5" s="1" customFormat="1" ht="13.5" thickBot="1">
      <c r="A32" s="51" t="s">
        <v>20</v>
      </c>
      <c r="B32" s="52"/>
      <c r="C32" s="53">
        <f>SUM(C28:E31)</f>
        <v>149496</v>
      </c>
      <c r="D32" s="54"/>
      <c r="E32" s="55"/>
    </row>
  </sheetData>
  <sheetProtection/>
  <mergeCells count="20">
    <mergeCell ref="C22:E22"/>
    <mergeCell ref="A7:H7"/>
    <mergeCell ref="A13:A14"/>
    <mergeCell ref="B13:B14"/>
    <mergeCell ref="C13:C14"/>
    <mergeCell ref="D13:D14"/>
    <mergeCell ref="E13:E14"/>
    <mergeCell ref="F13:I13"/>
    <mergeCell ref="C23:E23"/>
    <mergeCell ref="F23:I23"/>
    <mergeCell ref="A28:B28"/>
    <mergeCell ref="C28:E28"/>
    <mergeCell ref="A29:B29"/>
    <mergeCell ref="C29:E29"/>
    <mergeCell ref="A30:B30"/>
    <mergeCell ref="C30:E30"/>
    <mergeCell ref="A32:B32"/>
    <mergeCell ref="C32:E32"/>
    <mergeCell ref="A31:B31"/>
    <mergeCell ref="C31:E31"/>
  </mergeCells>
  <printOptions/>
  <pageMargins left="0.787401575" right="0.787401575" top="0.984251969" bottom="0.984251969" header="0.4921259845" footer="0.49212598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Sýkora</dc:creator>
  <cp:keywords/>
  <dc:description/>
  <cp:lastModifiedBy>Pospíchalová Petra</cp:lastModifiedBy>
  <cp:lastPrinted>2012-09-04T14:00:30Z</cp:lastPrinted>
  <dcterms:created xsi:type="dcterms:W3CDTF">2011-11-15T14:03:13Z</dcterms:created>
  <dcterms:modified xsi:type="dcterms:W3CDTF">2012-09-05T14:28:13Z</dcterms:modified>
  <cp:category/>
  <cp:version/>
  <cp:contentType/>
  <cp:contentStatus/>
</cp:coreProperties>
</file>