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776" windowHeight="10440" activeTab="0"/>
  </bookViews>
  <sheets>
    <sheet name="Vytvořené soubo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<sst xmlns="http://schemas.openxmlformats.org/spreadsheetml/2006/main" count="27" uniqueCount="18">
  <si>
    <t>Celkem</t>
  </si>
  <si>
    <t>dodavatel</t>
  </si>
  <si>
    <t>vybavení koupelny</t>
  </si>
  <si>
    <t>Hospimed</t>
  </si>
  <si>
    <t>držák televize</t>
  </si>
  <si>
    <t>regály SZM (místnost 102,107)</t>
  </si>
  <si>
    <t>sestavy porodnice</t>
  </si>
  <si>
    <t>hala</t>
  </si>
  <si>
    <t>Outulný</t>
  </si>
  <si>
    <t>mikrovlná trouba + rychlovarná konvice</t>
  </si>
  <si>
    <t>křeslo kancelářské s vys. opěrákem</t>
  </si>
  <si>
    <t>Název investičního souboru</t>
  </si>
  <si>
    <t>Soubor tvoří majetek</t>
  </si>
  <si>
    <t>v PC do 3 000 Kč</t>
  </si>
  <si>
    <t>v PC 3 000 - 40 000 Kč</t>
  </si>
  <si>
    <t>Pořizovací cena (PC)</t>
  </si>
  <si>
    <t>počet stran: 1</t>
  </si>
  <si>
    <t>ZK-06-2011-10, př.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</si>
</sst>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\ ##,000&quot; Kč&quot;;\-#\ ##,000&quot; Kč&quot;"/>
    <numFmt numFmtId="166" formatCode="#,##0.00\ &quot;Kč&quot;"/>
    <numFmt numFmtId="167" formatCode="#,##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_ ;[Red]\-#,##0.00\ "/>
    <numFmt numFmtId="172" formatCode="0.0"/>
    <numFmt numFmtId="173" formatCode="#,##0.0"/>
    <numFmt numFmtId="174" formatCode="#,##0.0\ &quot;Kč&quot;"/>
  </numFmts>
  <fonts count="24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48" applyAlignment="1">
      <alignment horizontal="center" vertical="center" wrapText="1"/>
      <protection/>
    </xf>
    <xf numFmtId="4" fontId="0" fillId="0" borderId="0" xfId="48" applyNumberFormat="1" applyAlignment="1">
      <alignment horizontal="center" vertical="center" wrapText="1"/>
      <protection/>
    </xf>
    <xf numFmtId="0" fontId="0" fillId="0" borderId="10" xfId="48" applyFont="1" applyBorder="1" applyAlignment="1">
      <alignment horizontal="left" vertical="center" wrapText="1"/>
      <protection/>
    </xf>
    <xf numFmtId="4" fontId="0" fillId="0" borderId="10" xfId="48" applyNumberFormat="1" applyFont="1" applyBorder="1" applyAlignment="1">
      <alignment horizontal="right" vertical="center" wrapText="1"/>
      <protection/>
    </xf>
    <xf numFmtId="0" fontId="0" fillId="0" borderId="0" xfId="48" applyFont="1" applyAlignment="1">
      <alignment horizontal="left" vertical="center" wrapText="1"/>
      <protection/>
    </xf>
    <xf numFmtId="4" fontId="0" fillId="0" borderId="0" xfId="48" applyNumberFormat="1" applyFont="1" applyAlignment="1">
      <alignment horizontal="left" vertical="center" wrapText="1"/>
      <protection/>
    </xf>
    <xf numFmtId="0" fontId="0" fillId="0" borderId="10" xfId="48" applyBorder="1">
      <alignment/>
      <protection/>
    </xf>
    <xf numFmtId="4" fontId="0" fillId="0" borderId="10" xfId="48" applyNumberFormat="1" applyBorder="1">
      <alignment/>
      <protection/>
    </xf>
    <xf numFmtId="0" fontId="0" fillId="0" borderId="0" xfId="48">
      <alignment/>
      <protection/>
    </xf>
    <xf numFmtId="14" fontId="0" fillId="0" borderId="10" xfId="48" applyNumberFormat="1" applyBorder="1">
      <alignment/>
      <protection/>
    </xf>
    <xf numFmtId="4" fontId="0" fillId="0" borderId="0" xfId="48" applyNumberFormat="1">
      <alignment/>
      <protection/>
    </xf>
    <xf numFmtId="0" fontId="0" fillId="0" borderId="10" xfId="48" applyFont="1" applyBorder="1">
      <alignment/>
      <protection/>
    </xf>
    <xf numFmtId="0" fontId="21" fillId="19" borderId="10" xfId="48" applyFont="1" applyFill="1" applyBorder="1" applyAlignment="1">
      <alignment horizontal="center" vertical="center" wrapText="1"/>
      <protection/>
    </xf>
    <xf numFmtId="0" fontId="21" fillId="19" borderId="10" xfId="48" applyFont="1" applyFill="1" applyBorder="1">
      <alignment/>
      <protection/>
    </xf>
    <xf numFmtId="4" fontId="21" fillId="19" borderId="10" xfId="48" applyNumberFormat="1" applyFont="1" applyFill="1" applyBorder="1">
      <alignment/>
      <protection/>
    </xf>
    <xf numFmtId="0" fontId="0" fillId="0" borderId="10" xfId="48" applyFill="1" applyBorder="1">
      <alignment/>
      <protection/>
    </xf>
    <xf numFmtId="4" fontId="0" fillId="0" borderId="10" xfId="48" applyNumberFormat="1" applyFill="1" applyBorder="1">
      <alignment/>
      <protection/>
    </xf>
    <xf numFmtId="4" fontId="0" fillId="0" borderId="10" xfId="48" applyNumberFormat="1" applyBorder="1" applyAlignment="1">
      <alignment horizontal="right"/>
      <protection/>
    </xf>
    <xf numFmtId="4" fontId="21" fillId="19" borderId="10" xfId="48" applyNumberFormat="1" applyFont="1" applyFill="1" applyBorder="1" applyAlignment="1">
      <alignment horizontal="right"/>
      <protection/>
    </xf>
    <xf numFmtId="4" fontId="0" fillId="0" borderId="0" xfId="48" applyNumberFormat="1" applyAlignment="1">
      <alignment horizontal="right" vertical="center" wrapText="1"/>
      <protection/>
    </xf>
    <xf numFmtId="4" fontId="0" fillId="0" borderId="11" xfId="48" applyNumberFormat="1" applyBorder="1" applyAlignment="1">
      <alignment horizontal="right" vertical="center" wrapText="1"/>
      <protection/>
    </xf>
    <xf numFmtId="0" fontId="21" fillId="19" borderId="12" xfId="48" applyFont="1" applyFill="1" applyBorder="1" applyAlignment="1">
      <alignment horizontal="center" vertical="center" wrapText="1"/>
      <protection/>
    </xf>
    <xf numFmtId="0" fontId="21" fillId="19" borderId="13" xfId="48" applyFont="1" applyFill="1" applyBorder="1" applyAlignment="1">
      <alignment horizontal="center" vertical="center" wrapText="1"/>
      <protection/>
    </xf>
    <xf numFmtId="0" fontId="21" fillId="19" borderId="10" xfId="48" applyFont="1" applyFill="1" applyBorder="1" applyAlignment="1">
      <alignment horizontal="center" vertical="center" wrapText="1"/>
      <protection/>
    </xf>
    <xf numFmtId="0" fontId="23" fillId="0" borderId="0" xfId="48" applyFont="1" applyAlignment="1">
      <alignment horizontal="right"/>
      <protection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rozdělení majetku na soubory 5 9 2011 verze 2 (2)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orakova.j\AppData\Local\Microsoft\Windows\Temporary%20Internet%20Files\OLKD02A\rozd&#283;len&#237;%20majetku%20na%20soubory%205%209%202011%20verze%20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še do 40.tis."/>
      <sheetName val="vše nad 40.tis."/>
      <sheetName val="vybavení koupelny"/>
      <sheetName val="sumář"/>
      <sheetName val="pomocné"/>
      <sheetName val="linka"/>
      <sheetName val="křesla pro kardiaky"/>
      <sheetName val="držák televize"/>
      <sheetName val="lékárna"/>
      <sheetName val="regály SZM"/>
      <sheetName val="listovnice"/>
      <sheetName val="hala"/>
      <sheetName val="šatny"/>
      <sheetName val="sestavy rehabilitace"/>
      <sheetName val="sestavy porodnice"/>
      <sheetName val="sestavy dětské"/>
      <sheetName val="lůžka do 2 let"/>
      <sheetName val="svítidlo vyš."/>
      <sheetName val="televize"/>
      <sheetName val="nelze sestava"/>
    </sheetNames>
    <sheetDataSet>
      <sheetData sheetId="2">
        <row r="826">
          <cell r="C826" t="str">
            <v>Outulný</v>
          </cell>
          <cell r="E826">
            <v>877891.2000000002</v>
          </cell>
        </row>
      </sheetData>
      <sheetData sheetId="5">
        <row r="11">
          <cell r="B11" t="str">
            <v>linky - lékárna</v>
          </cell>
          <cell r="E11">
            <v>151260</v>
          </cell>
        </row>
        <row r="24">
          <cell r="B24" t="str">
            <v>linky - rehabilitace</v>
          </cell>
          <cell r="E24">
            <v>137448</v>
          </cell>
        </row>
        <row r="45">
          <cell r="B45" t="str">
            <v>linky - dětské</v>
          </cell>
          <cell r="E45">
            <v>232620</v>
          </cell>
        </row>
        <row r="67">
          <cell r="B67" t="str">
            <v>linky - porodnice</v>
          </cell>
          <cell r="E67">
            <v>270948</v>
          </cell>
        </row>
      </sheetData>
      <sheetData sheetId="6">
        <row r="16">
          <cell r="B16" t="str">
            <v>křeslo pro kardiaky</v>
          </cell>
          <cell r="C16" t="str">
            <v>Hospimed</v>
          </cell>
          <cell r="E16">
            <v>173712</v>
          </cell>
        </row>
      </sheetData>
      <sheetData sheetId="7">
        <row r="58">
          <cell r="C58" t="str">
            <v>Hospimed</v>
          </cell>
          <cell r="E58">
            <v>74592</v>
          </cell>
        </row>
      </sheetData>
      <sheetData sheetId="8">
        <row r="17">
          <cell r="B17" t="str">
            <v>pult výdejní lékárna</v>
          </cell>
          <cell r="C17" t="str">
            <v>Outulný</v>
          </cell>
          <cell r="E17">
            <v>99264</v>
          </cell>
        </row>
        <row r="26">
          <cell r="B26" t="str">
            <v>systém zásuvkový kovový</v>
          </cell>
          <cell r="C26" t="str">
            <v>Outulný</v>
          </cell>
          <cell r="E26">
            <v>138240</v>
          </cell>
        </row>
        <row r="38">
          <cell r="B38" t="str">
            <v>regál se záchyt.plast.policem 5ks-místnost 128</v>
          </cell>
          <cell r="C38" t="str">
            <v>Hospimed</v>
          </cell>
          <cell r="E38">
            <v>60984</v>
          </cell>
        </row>
        <row r="102">
          <cell r="B102" t="str">
            <v>regál lehký přestavitel-4sl.+9desek - lékárna</v>
          </cell>
          <cell r="C102" t="str">
            <v>Hospimed</v>
          </cell>
          <cell r="E102">
            <v>200340</v>
          </cell>
        </row>
      </sheetData>
      <sheetData sheetId="9">
        <row r="17">
          <cell r="C17" t="str">
            <v>Hospimed</v>
          </cell>
          <cell r="E17">
            <v>47700</v>
          </cell>
        </row>
      </sheetData>
      <sheetData sheetId="10">
        <row r="8">
          <cell r="B8" t="str">
            <v>listovnice dětské</v>
          </cell>
          <cell r="C8" t="str">
            <v>Hospimed</v>
          </cell>
          <cell r="E8">
            <v>44280</v>
          </cell>
        </row>
        <row r="17">
          <cell r="B17" t="str">
            <v>listovnice rehabilitace</v>
          </cell>
          <cell r="C17" t="str">
            <v>Hospimed</v>
          </cell>
          <cell r="E17">
            <v>59040</v>
          </cell>
        </row>
      </sheetData>
      <sheetData sheetId="11">
        <row r="34">
          <cell r="C34" t="str">
            <v>Outulný</v>
          </cell>
          <cell r="E34">
            <v>80640</v>
          </cell>
        </row>
        <row r="40">
          <cell r="C40" t="str">
            <v>Outulný</v>
          </cell>
          <cell r="E40">
            <v>36480</v>
          </cell>
        </row>
      </sheetData>
      <sheetData sheetId="12">
        <row r="18">
          <cell r="B18" t="str">
            <v>šatna 135</v>
          </cell>
          <cell r="E18">
            <v>61440</v>
          </cell>
        </row>
        <row r="53">
          <cell r="B53" t="str">
            <v>šatna 181</v>
          </cell>
          <cell r="E53">
            <v>97344</v>
          </cell>
        </row>
        <row r="90">
          <cell r="B90" t="str">
            <v>šatna 184</v>
          </cell>
          <cell r="E90">
            <v>101856</v>
          </cell>
        </row>
        <row r="131">
          <cell r="B131" t="str">
            <v>šatna 187</v>
          </cell>
          <cell r="E131">
            <v>114048</v>
          </cell>
        </row>
        <row r="170">
          <cell r="B170" t="str">
            <v>šatna 190</v>
          </cell>
          <cell r="E170">
            <v>108288</v>
          </cell>
        </row>
      </sheetData>
      <sheetData sheetId="13">
        <row r="19">
          <cell r="B19" t="str">
            <v>žíněnky</v>
          </cell>
          <cell r="C19" t="str">
            <v>Hospimed</v>
          </cell>
          <cell r="E19">
            <v>43452</v>
          </cell>
        </row>
        <row r="35">
          <cell r="B35" t="str">
            <v>ribstol tělecvičný + lavička švedská</v>
          </cell>
          <cell r="C35" t="str">
            <v>Hospimed</v>
          </cell>
          <cell r="E35">
            <v>46068</v>
          </cell>
        </row>
        <row r="53">
          <cell r="C53" t="str">
            <v>Hospimed</v>
          </cell>
          <cell r="E53">
            <v>61440</v>
          </cell>
        </row>
      </sheetData>
      <sheetData sheetId="14">
        <row r="10">
          <cell r="C10" t="str">
            <v>Hospimed</v>
          </cell>
          <cell r="E10">
            <v>190168</v>
          </cell>
        </row>
      </sheetData>
      <sheetData sheetId="15">
        <row r="12">
          <cell r="B12" t="str">
            <v>komplet koj. NR vanička ve skříňce-dětské</v>
          </cell>
          <cell r="C12" t="str">
            <v>Hospimed</v>
          </cell>
          <cell r="E12">
            <v>105360</v>
          </cell>
        </row>
        <row r="33">
          <cell r="B33" t="str">
            <v>komplet koj. NR vanička ve skříňce-porodnice</v>
          </cell>
          <cell r="C33" t="str">
            <v>Hospimed</v>
          </cell>
          <cell r="E33">
            <v>210720</v>
          </cell>
        </row>
        <row r="48">
          <cell r="B48" t="str">
            <v>stůl přebalovací - dětské</v>
          </cell>
          <cell r="C48" t="str">
            <v>Hospimed</v>
          </cell>
          <cell r="E48">
            <v>71448</v>
          </cell>
        </row>
        <row r="68">
          <cell r="B68" t="str">
            <v>stůl přebalovací - porodnice</v>
          </cell>
          <cell r="C68" t="str">
            <v>Hospimed</v>
          </cell>
          <cell r="E68">
            <v>104424</v>
          </cell>
        </row>
      </sheetData>
      <sheetData sheetId="16">
        <row r="12">
          <cell r="B12" t="str">
            <v>lůžko pro děti do 2 let</v>
          </cell>
          <cell r="C12" t="str">
            <v>Hospimed</v>
          </cell>
          <cell r="E12">
            <v>276540</v>
          </cell>
        </row>
      </sheetData>
      <sheetData sheetId="17">
        <row r="5">
          <cell r="B5" t="str">
            <v>svítidlo lékář.vyš.nástěn.s ramenem</v>
          </cell>
        </row>
        <row r="6">
          <cell r="E6">
            <v>97196</v>
          </cell>
        </row>
      </sheetData>
      <sheetData sheetId="18">
        <row r="58">
          <cell r="B58" t="str">
            <v>televize uhl. 36</v>
          </cell>
          <cell r="E58">
            <v>390432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 topLeftCell="A1">
      <selection activeCell="G6" sqref="G6"/>
    </sheetView>
  </sheetViews>
  <sheetFormatPr defaultColWidth="9.140625" defaultRowHeight="12.75"/>
  <cols>
    <col min="1" max="1" width="42.7109375" style="9" customWidth="1"/>
    <col min="2" max="2" width="18.28125" style="9" customWidth="1"/>
    <col min="3" max="3" width="13.57421875" style="9" customWidth="1"/>
    <col min="4" max="4" width="17.57421875" style="9" customWidth="1"/>
    <col min="5" max="5" width="21.00390625" style="9" customWidth="1"/>
    <col min="6" max="6" width="11.7109375" style="9" customWidth="1"/>
    <col min="7" max="7" width="4.57421875" style="9" customWidth="1"/>
    <col min="8" max="8" width="5.140625" style="9" customWidth="1"/>
    <col min="9" max="9" width="5.57421875" style="9" customWidth="1"/>
    <col min="10" max="10" width="4.00390625" style="9" customWidth="1"/>
    <col min="11" max="11" width="3.57421875" style="9" customWidth="1"/>
    <col min="12" max="12" width="8.140625" style="9" bestFit="1" customWidth="1"/>
    <col min="13" max="16384" width="9.140625" style="9" customWidth="1"/>
  </cols>
  <sheetData>
    <row r="1" spans="6:8" ht="13.5">
      <c r="F1" s="25" t="s">
        <v>17</v>
      </c>
      <c r="G1" s="25"/>
      <c r="H1" s="25"/>
    </row>
    <row r="2" spans="6:8" ht="13.5">
      <c r="F2" s="25" t="s">
        <v>16</v>
      </c>
      <c r="G2" s="25"/>
      <c r="H2" s="25"/>
    </row>
    <row r="3" spans="1:8" s="1" customFormat="1" ht="12.75">
      <c r="A3" s="22" t="s">
        <v>11</v>
      </c>
      <c r="B3" s="22" t="s">
        <v>1</v>
      </c>
      <c r="C3" s="22" t="s">
        <v>15</v>
      </c>
      <c r="D3" s="24" t="s">
        <v>12</v>
      </c>
      <c r="E3" s="24"/>
      <c r="F3" s="21"/>
      <c r="G3" s="20"/>
      <c r="H3" s="20"/>
    </row>
    <row r="4" spans="1:6" s="1" customFormat="1" ht="12.75" customHeight="1">
      <c r="A4" s="23"/>
      <c r="B4" s="23"/>
      <c r="C4" s="23"/>
      <c r="D4" s="13" t="s">
        <v>13</v>
      </c>
      <c r="E4" s="13" t="s">
        <v>14</v>
      </c>
      <c r="F4" s="2"/>
    </row>
    <row r="5" spans="1:6" s="5" customFormat="1" ht="12.75">
      <c r="A5" s="3" t="s">
        <v>2</v>
      </c>
      <c r="B5" s="3" t="str">
        <f>'[1]vybavení koupelny'!C826</f>
        <v>Outulný</v>
      </c>
      <c r="C5" s="4">
        <f>'[1]vybavení koupelny'!E826</f>
        <v>877891.2000000002</v>
      </c>
      <c r="D5" s="4">
        <f>C5</f>
        <v>877891.2000000002</v>
      </c>
      <c r="E5" s="4">
        <v>0</v>
      </c>
      <c r="F5" s="6"/>
    </row>
    <row r="6" spans="1:6" s="5" customFormat="1" ht="12.75">
      <c r="A6" s="3" t="str">
        <f>'[1]linka'!B11</f>
        <v>linky - lékárna</v>
      </c>
      <c r="B6" s="3" t="s">
        <v>3</v>
      </c>
      <c r="C6" s="4">
        <f>'[1]linka'!E11</f>
        <v>151260</v>
      </c>
      <c r="D6" s="4">
        <v>0</v>
      </c>
      <c r="E6" s="4">
        <f>C6</f>
        <v>151260</v>
      </c>
      <c r="F6" s="6"/>
    </row>
    <row r="7" spans="1:6" s="5" customFormat="1" ht="12.75">
      <c r="A7" s="3" t="str">
        <f>'[1]linka'!B24</f>
        <v>linky - rehabilitace</v>
      </c>
      <c r="B7" s="3" t="s">
        <v>3</v>
      </c>
      <c r="C7" s="4">
        <f>'[1]linka'!E24</f>
        <v>137448</v>
      </c>
      <c r="D7" s="4">
        <v>0</v>
      </c>
      <c r="E7" s="4">
        <f>C7</f>
        <v>137448</v>
      </c>
      <c r="F7" s="6"/>
    </row>
    <row r="8" spans="1:6" s="5" customFormat="1" ht="12.75">
      <c r="A8" s="3" t="str">
        <f>'[1]linka'!B45</f>
        <v>linky - dětské</v>
      </c>
      <c r="B8" s="3" t="s">
        <v>3</v>
      </c>
      <c r="C8" s="4">
        <f>'[1]linka'!E45</f>
        <v>232620</v>
      </c>
      <c r="D8" s="4">
        <v>0</v>
      </c>
      <c r="E8" s="4">
        <f>C8</f>
        <v>232620</v>
      </c>
      <c r="F8" s="6"/>
    </row>
    <row r="9" spans="1:6" s="5" customFormat="1" ht="12.75">
      <c r="A9" s="3" t="str">
        <f>'[1]linka'!B67</f>
        <v>linky - porodnice</v>
      </c>
      <c r="B9" s="3" t="s">
        <v>3</v>
      </c>
      <c r="C9" s="4">
        <f>'[1]linka'!E67</f>
        <v>270948</v>
      </c>
      <c r="D9" s="4">
        <v>0</v>
      </c>
      <c r="E9" s="4">
        <f>C9</f>
        <v>270948</v>
      </c>
      <c r="F9" s="6"/>
    </row>
    <row r="10" spans="1:5" ht="12.75">
      <c r="A10" s="7" t="s">
        <v>4</v>
      </c>
      <c r="B10" s="7" t="str">
        <f>'[1]držák televize'!C58</f>
        <v>Hospimed</v>
      </c>
      <c r="C10" s="8">
        <f>'[1]držák televize'!E58</f>
        <v>74592</v>
      </c>
      <c r="D10" s="18">
        <f>C10</f>
        <v>74592</v>
      </c>
      <c r="E10" s="18">
        <v>0</v>
      </c>
    </row>
    <row r="11" spans="1:5" ht="12.75">
      <c r="A11" s="7" t="str">
        <f>'[1]lékárna'!B17</f>
        <v>pult výdejní lékárna</v>
      </c>
      <c r="B11" s="10" t="str">
        <f>'[1]lékárna'!C17</f>
        <v>Outulný</v>
      </c>
      <c r="C11" s="8">
        <f>'[1]lékárna'!E17</f>
        <v>99264</v>
      </c>
      <c r="D11" s="18">
        <v>11040</v>
      </c>
      <c r="E11" s="18">
        <v>88224</v>
      </c>
    </row>
    <row r="12" spans="1:5" ht="12.75">
      <c r="A12" s="7" t="str">
        <f>'[1]lékárna'!B26</f>
        <v>systém zásuvkový kovový</v>
      </c>
      <c r="B12" s="7" t="str">
        <f>'[1]lékárna'!C26</f>
        <v>Outulný</v>
      </c>
      <c r="C12" s="8">
        <f>'[1]lékárna'!E26</f>
        <v>138240</v>
      </c>
      <c r="D12" s="18">
        <v>0</v>
      </c>
      <c r="E12" s="18">
        <f>C12</f>
        <v>138240</v>
      </c>
    </row>
    <row r="13" spans="1:5" ht="12.75">
      <c r="A13" s="7" t="str">
        <f>'[1]listovnice'!B8</f>
        <v>listovnice dětské</v>
      </c>
      <c r="B13" s="10" t="str">
        <f>'[1]listovnice'!C8</f>
        <v>Hospimed</v>
      </c>
      <c r="C13" s="8">
        <f>'[1]listovnice'!E8</f>
        <v>44280</v>
      </c>
      <c r="D13" s="18">
        <v>0</v>
      </c>
      <c r="E13" s="18">
        <f>C13</f>
        <v>44280</v>
      </c>
    </row>
    <row r="14" spans="1:5" ht="12.75">
      <c r="A14" s="7" t="str">
        <f>'[1]listovnice'!B17</f>
        <v>listovnice rehabilitace</v>
      </c>
      <c r="B14" s="10" t="str">
        <f>'[1]listovnice'!C17</f>
        <v>Hospimed</v>
      </c>
      <c r="C14" s="8">
        <f>'[1]listovnice'!E17</f>
        <v>59040</v>
      </c>
      <c r="D14" s="18">
        <v>0</v>
      </c>
      <c r="E14" s="18">
        <f>C14</f>
        <v>59040</v>
      </c>
    </row>
    <row r="15" spans="1:5" ht="12.75">
      <c r="A15" s="7" t="str">
        <f>'[1]křesla pro kardiaky'!B16</f>
        <v>křeslo pro kardiaky</v>
      </c>
      <c r="B15" s="7" t="str">
        <f>'[1]křesla pro kardiaky'!C16</f>
        <v>Hospimed</v>
      </c>
      <c r="C15" s="8">
        <f>'[1]křesla pro kardiaky'!E16</f>
        <v>173712</v>
      </c>
      <c r="D15" s="18">
        <v>0</v>
      </c>
      <c r="E15" s="18">
        <f>C15</f>
        <v>173712</v>
      </c>
    </row>
    <row r="16" spans="1:5" ht="12.75">
      <c r="A16" s="7" t="str">
        <f>'[1]sestavy rehabilitace'!B35</f>
        <v>ribstol tělecvičný + lavička švedská</v>
      </c>
      <c r="B16" s="7" t="str">
        <f>'[1]sestavy rehabilitace'!C35</f>
        <v>Hospimed</v>
      </c>
      <c r="C16" s="8">
        <f>'[1]sestavy rehabilitace'!E35</f>
        <v>46068</v>
      </c>
      <c r="D16" s="18">
        <v>0</v>
      </c>
      <c r="E16" s="18">
        <f>C16</f>
        <v>46068</v>
      </c>
    </row>
    <row r="17" spans="1:5" ht="12.75">
      <c r="A17" s="12" t="s">
        <v>9</v>
      </c>
      <c r="B17" s="7" t="str">
        <f>'[1]sestavy rehabilitace'!C53</f>
        <v>Hospimed</v>
      </c>
      <c r="C17" s="8">
        <f>'[1]sestavy rehabilitace'!E53</f>
        <v>61440</v>
      </c>
      <c r="D17" s="18">
        <f>C17</f>
        <v>61440</v>
      </c>
      <c r="E17" s="18">
        <v>0</v>
      </c>
    </row>
    <row r="18" spans="1:5" ht="12.75">
      <c r="A18" s="7" t="str">
        <f>'[1]sestavy dětské'!B12</f>
        <v>komplet koj. NR vanička ve skříňce-dětské</v>
      </c>
      <c r="B18" s="10" t="str">
        <f>'[1]sestavy dětské'!C12</f>
        <v>Hospimed</v>
      </c>
      <c r="C18" s="8">
        <f>'[1]sestavy dětské'!E12</f>
        <v>105360</v>
      </c>
      <c r="D18" s="18">
        <v>0</v>
      </c>
      <c r="E18" s="18">
        <f aca="true" t="shared" si="0" ref="E18:E23">C18</f>
        <v>105360</v>
      </c>
    </row>
    <row r="19" spans="1:5" ht="12.75">
      <c r="A19" s="7" t="str">
        <f>'[1]sestavy dětské'!B33</f>
        <v>komplet koj. NR vanička ve skříňce-porodnice</v>
      </c>
      <c r="B19" s="10" t="str">
        <f>'[1]sestavy dětské'!C33</f>
        <v>Hospimed</v>
      </c>
      <c r="C19" s="8">
        <f>'[1]sestavy dětské'!E33</f>
        <v>210720</v>
      </c>
      <c r="D19" s="18">
        <v>0</v>
      </c>
      <c r="E19" s="18">
        <f t="shared" si="0"/>
        <v>210720</v>
      </c>
    </row>
    <row r="20" spans="1:5" ht="12.75">
      <c r="A20" s="7" t="str">
        <f>'[1]lůžka do 2 let'!B12</f>
        <v>lůžko pro děti do 2 let</v>
      </c>
      <c r="B20" s="10" t="str">
        <f>'[1]lůžka do 2 let'!C12</f>
        <v>Hospimed</v>
      </c>
      <c r="C20" s="8">
        <f>'[1]lůžka do 2 let'!E12</f>
        <v>276540</v>
      </c>
      <c r="D20" s="18">
        <v>0</v>
      </c>
      <c r="E20" s="18">
        <f t="shared" si="0"/>
        <v>276540</v>
      </c>
    </row>
    <row r="21" spans="1:5" ht="12.75">
      <c r="A21" s="7" t="str">
        <f>'[1]lékárna'!B38</f>
        <v>regál se záchyt.plast.policem 5ks-místnost 128</v>
      </c>
      <c r="B21" s="8" t="str">
        <f>'[1]lékárna'!C38</f>
        <v>Hospimed</v>
      </c>
      <c r="C21" s="8">
        <f>'[1]lékárna'!E38</f>
        <v>60984</v>
      </c>
      <c r="D21" s="18">
        <v>0</v>
      </c>
      <c r="E21" s="18">
        <f t="shared" si="0"/>
        <v>60984</v>
      </c>
    </row>
    <row r="22" spans="1:5" ht="12.75">
      <c r="A22" s="7" t="str">
        <f>'[1]lékárna'!B102</f>
        <v>regál lehký přestavitel-4sl.+9desek - lékárna</v>
      </c>
      <c r="B22" s="7" t="str">
        <f>'[1]lékárna'!C102</f>
        <v>Hospimed</v>
      </c>
      <c r="C22" s="8">
        <f>'[1]lékárna'!E102</f>
        <v>200340</v>
      </c>
      <c r="D22" s="18">
        <v>0</v>
      </c>
      <c r="E22" s="18">
        <f t="shared" si="0"/>
        <v>200340</v>
      </c>
    </row>
    <row r="23" spans="1:5" ht="12.75">
      <c r="A23" s="7" t="s">
        <v>5</v>
      </c>
      <c r="B23" s="7" t="str">
        <f>'[1]regály SZM'!C17</f>
        <v>Hospimed</v>
      </c>
      <c r="C23" s="8">
        <f>'[1]regály SZM'!E17</f>
        <v>47700</v>
      </c>
      <c r="D23" s="18">
        <v>0</v>
      </c>
      <c r="E23" s="18">
        <f t="shared" si="0"/>
        <v>47700</v>
      </c>
    </row>
    <row r="24" spans="1:5" ht="12.75">
      <c r="A24" s="7" t="str">
        <f>'[1]sestavy rehabilitace'!B19</f>
        <v>žíněnky</v>
      </c>
      <c r="B24" s="7" t="str">
        <f>'[1]sestavy rehabilitace'!C19</f>
        <v>Hospimed</v>
      </c>
      <c r="C24" s="8">
        <f>'[1]sestavy rehabilitace'!E19</f>
        <v>43452</v>
      </c>
      <c r="D24" s="18">
        <f>C24</f>
        <v>43452</v>
      </c>
      <c r="E24" s="18">
        <v>0</v>
      </c>
    </row>
    <row r="25" spans="1:5" ht="12.75">
      <c r="A25" s="7" t="s">
        <v>6</v>
      </c>
      <c r="B25" s="7" t="str">
        <f>'[1]sestavy porodnice'!C10</f>
        <v>Hospimed</v>
      </c>
      <c r="C25" s="8">
        <f>'[1]sestavy porodnice'!E10</f>
        <v>190168</v>
      </c>
      <c r="D25" s="18">
        <v>0</v>
      </c>
      <c r="E25" s="18">
        <f>C25</f>
        <v>190168</v>
      </c>
    </row>
    <row r="26" spans="1:5" ht="12.75">
      <c r="A26" s="7" t="s">
        <v>7</v>
      </c>
      <c r="B26" s="7" t="str">
        <f>'[1]hala'!C34</f>
        <v>Outulný</v>
      </c>
      <c r="C26" s="8">
        <f>'[1]hala'!E34</f>
        <v>80640</v>
      </c>
      <c r="D26" s="18">
        <f>C26</f>
        <v>80640</v>
      </c>
      <c r="E26" s="18">
        <v>0</v>
      </c>
    </row>
    <row r="27" spans="1:5" ht="12.75">
      <c r="A27" s="12" t="s">
        <v>10</v>
      </c>
      <c r="B27" s="7" t="str">
        <f>'[1]hala'!C40</f>
        <v>Outulný</v>
      </c>
      <c r="C27" s="8">
        <f>'[1]hala'!E40</f>
        <v>36480</v>
      </c>
      <c r="D27" s="18">
        <v>0</v>
      </c>
      <c r="E27" s="18">
        <f>C27</f>
        <v>36480</v>
      </c>
    </row>
    <row r="28" spans="1:5" ht="12.75">
      <c r="A28" s="16" t="str">
        <f>'[1]šatny'!B18</f>
        <v>šatna 135</v>
      </c>
      <c r="B28" s="16" t="s">
        <v>8</v>
      </c>
      <c r="C28" s="17">
        <f>'[1]šatny'!E18</f>
        <v>61440</v>
      </c>
      <c r="D28" s="18">
        <v>0</v>
      </c>
      <c r="E28" s="18">
        <f>C28</f>
        <v>61440</v>
      </c>
    </row>
    <row r="29" spans="1:5" ht="12.75">
      <c r="A29" s="7" t="str">
        <f>'[1]šatny'!B53</f>
        <v>šatna 181</v>
      </c>
      <c r="B29" s="7" t="s">
        <v>8</v>
      </c>
      <c r="C29" s="8">
        <f>'[1]šatny'!E53</f>
        <v>97344</v>
      </c>
      <c r="D29" s="18">
        <f>C29</f>
        <v>97344</v>
      </c>
      <c r="E29" s="18">
        <v>0</v>
      </c>
    </row>
    <row r="30" spans="1:5" ht="12.75">
      <c r="A30" s="7" t="str">
        <f>'[1]šatny'!B90</f>
        <v>šatna 184</v>
      </c>
      <c r="B30" s="7" t="s">
        <v>8</v>
      </c>
      <c r="C30" s="8">
        <f>'[1]šatny'!E90</f>
        <v>101856</v>
      </c>
      <c r="D30" s="18">
        <f>C30</f>
        <v>101856</v>
      </c>
      <c r="E30" s="18">
        <v>0</v>
      </c>
    </row>
    <row r="31" spans="1:5" ht="12.75">
      <c r="A31" s="7" t="str">
        <f>'[1]šatny'!B131</f>
        <v>šatna 187</v>
      </c>
      <c r="B31" s="7" t="s">
        <v>8</v>
      </c>
      <c r="C31" s="8">
        <f>'[1]šatny'!E131</f>
        <v>114048</v>
      </c>
      <c r="D31" s="18">
        <f>C31</f>
        <v>114048</v>
      </c>
      <c r="E31" s="18">
        <v>0</v>
      </c>
    </row>
    <row r="32" spans="1:5" ht="12.75">
      <c r="A32" s="7" t="str">
        <f>'[1]šatny'!B170</f>
        <v>šatna 190</v>
      </c>
      <c r="B32" s="7" t="s">
        <v>8</v>
      </c>
      <c r="C32" s="8">
        <f>'[1]šatny'!E170</f>
        <v>108288</v>
      </c>
      <c r="D32" s="18">
        <f>C32</f>
        <v>108288</v>
      </c>
      <c r="E32" s="18">
        <v>0</v>
      </c>
    </row>
    <row r="33" spans="1:5" ht="12.75">
      <c r="A33" s="7" t="str">
        <f>'[1]svítidlo vyš.'!B5</f>
        <v>svítidlo lékář.vyš.nástěn.s ramenem</v>
      </c>
      <c r="B33" s="7" t="s">
        <v>3</v>
      </c>
      <c r="C33" s="8">
        <f>'[1]svítidlo vyš.'!E6</f>
        <v>97196</v>
      </c>
      <c r="D33" s="18">
        <v>0</v>
      </c>
      <c r="E33" s="18">
        <f>C33</f>
        <v>97196</v>
      </c>
    </row>
    <row r="34" spans="1:5" ht="12.75">
      <c r="A34" s="7" t="str">
        <f>'[1]televize'!B58</f>
        <v>televize uhl. 36</v>
      </c>
      <c r="B34" s="7" t="s">
        <v>3</v>
      </c>
      <c r="C34" s="8">
        <f>'[1]televize'!E58</f>
        <v>390432</v>
      </c>
      <c r="D34" s="18">
        <v>0</v>
      </c>
      <c r="E34" s="18">
        <f>C34</f>
        <v>390432</v>
      </c>
    </row>
    <row r="35" spans="1:5" ht="12.75">
      <c r="A35" s="7" t="str">
        <f>'[1]sestavy dětské'!B48</f>
        <v>stůl přebalovací - dětské</v>
      </c>
      <c r="B35" s="8" t="str">
        <f>'[1]sestavy dětské'!C48</f>
        <v>Hospimed</v>
      </c>
      <c r="C35" s="8">
        <f>'[1]sestavy dětské'!E48</f>
        <v>71448</v>
      </c>
      <c r="D35" s="18">
        <v>0</v>
      </c>
      <c r="E35" s="18">
        <f>C35</f>
        <v>71448</v>
      </c>
    </row>
    <row r="36" spans="1:5" ht="12.75">
      <c r="A36" s="7" t="str">
        <f>'[1]sestavy dětské'!B68</f>
        <v>stůl přebalovací - porodnice</v>
      </c>
      <c r="B36" s="10" t="str">
        <f>'[1]sestavy dětské'!C68</f>
        <v>Hospimed</v>
      </c>
      <c r="C36" s="8">
        <f>'[1]sestavy dětské'!E68</f>
        <v>104424</v>
      </c>
      <c r="D36" s="18">
        <v>0</v>
      </c>
      <c r="E36" s="18">
        <f>C36</f>
        <v>104424</v>
      </c>
    </row>
    <row r="37" spans="1:6" ht="12.75">
      <c r="A37" s="14" t="s">
        <v>0</v>
      </c>
      <c r="B37" s="14"/>
      <c r="C37" s="15">
        <f>SUM(C5:C36)</f>
        <v>4765663.2</v>
      </c>
      <c r="D37" s="19">
        <f>SUM(D5:D36)</f>
        <v>1570591.2000000002</v>
      </c>
      <c r="E37" s="19">
        <f>SUM(E5:E36)</f>
        <v>3195072</v>
      </c>
      <c r="F37" s="11"/>
    </row>
    <row r="38" ht="12.75">
      <c r="C38" s="11"/>
    </row>
    <row r="39" ht="12.75">
      <c r="C39" s="11"/>
    </row>
  </sheetData>
  <mergeCells count="6">
    <mergeCell ref="F1:H1"/>
    <mergeCell ref="F2:H2"/>
    <mergeCell ref="A3:A4"/>
    <mergeCell ref="B3:B4"/>
    <mergeCell ref="C3:C4"/>
    <mergeCell ref="D3:E3"/>
  </mergeCells>
  <printOptions/>
  <pageMargins left="0.77" right="0.24" top="0.77" bottom="0.79" header="0.4921259845" footer="0.4921259845"/>
  <pageSetup horizontalDpi="600" verticalDpi="600" orientation="landscape" paperSize="9" r:id="rId1"/>
  <headerFooter alignWithMargins="0">
    <oddHeader>&amp;LPříloha č. 1 k Dodatku č. xx Zřizovací listiny Nemocnice Třebíč, příspěvkové organizace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jakoubkova</cp:lastModifiedBy>
  <cp:lastPrinted>2011-10-23T15:53:53Z</cp:lastPrinted>
  <dcterms:created xsi:type="dcterms:W3CDTF">2011-06-21T10:26:42Z</dcterms:created>
  <dcterms:modified xsi:type="dcterms:W3CDTF">2011-10-25T13:09:17Z</dcterms:modified>
  <cp:category/>
  <cp:version/>
  <cp:contentType/>
  <cp:contentStatus/>
</cp:coreProperties>
</file>