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7140" activeTab="0"/>
  </bookViews>
  <sheets>
    <sheet name="ZK-07-2010-50, př. 1" sheetId="1" r:id="rId1"/>
  </sheets>
  <definedNames>
    <definedName name="_xlnm.Print_Titles" localSheetId="0">'ZK-07-2010-50, př. 1'!$7:$10</definedName>
  </definedNames>
  <calcPr fullCalcOnLoad="1"/>
</workbook>
</file>

<file path=xl/sharedStrings.xml><?xml version="1.0" encoding="utf-8"?>
<sst xmlns="http://schemas.openxmlformats.org/spreadsheetml/2006/main" count="276" uniqueCount="217">
  <si>
    <t>§ 3114 celkem:</t>
  </si>
  <si>
    <t>Školství celkem:</t>
  </si>
  <si>
    <t>§ 3121 celkem:</t>
  </si>
  <si>
    <t>§ 3122 celkem:</t>
  </si>
  <si>
    <t>§ 3123 celkem:</t>
  </si>
  <si>
    <t>§ 3146 celkem:</t>
  </si>
  <si>
    <t>§ 3231 celkem:</t>
  </si>
  <si>
    <t>§ 3421 celkem:</t>
  </si>
  <si>
    <t>§ 4322 celkem:</t>
  </si>
  <si>
    <t>(školy a školská zařízení zřizované krajem)</t>
  </si>
  <si>
    <t>Havlíčkův Brod</t>
  </si>
  <si>
    <t>Pelhřimov</t>
  </si>
  <si>
    <t>Kamenice nad Lipou</t>
  </si>
  <si>
    <t>Pacov</t>
  </si>
  <si>
    <t>Černovice</t>
  </si>
  <si>
    <t>Moravské Budějovice</t>
  </si>
  <si>
    <t>Třebíč</t>
  </si>
  <si>
    <t>Velké Meziříčí</t>
  </si>
  <si>
    <t>Bystřice nad Pernštejnem</t>
  </si>
  <si>
    <t>Žďár nad Sázavou</t>
  </si>
  <si>
    <t>Velká Biteš</t>
  </si>
  <si>
    <t>Chotěboř</t>
  </si>
  <si>
    <t>Ledeč nad Sázavou</t>
  </si>
  <si>
    <t>Jihlava</t>
  </si>
  <si>
    <t>Telč</t>
  </si>
  <si>
    <t>Třebič</t>
  </si>
  <si>
    <t>Nové Město na Moravě</t>
  </si>
  <si>
    <t>Humpolec</t>
  </si>
  <si>
    <t>Světlá nad Sázavou</t>
  </si>
  <si>
    <t>Třešť</t>
  </si>
  <si>
    <t>Nová Ves u Chotěboře</t>
  </si>
  <si>
    <t>Senožaty</t>
  </si>
  <si>
    <t>Budkov</t>
  </si>
  <si>
    <t>Hrotovice</t>
  </si>
  <si>
    <t>Jemnice</t>
  </si>
  <si>
    <t>Náměšť nad Oslavou</t>
  </si>
  <si>
    <t>Rovečné</t>
  </si>
  <si>
    <t>Habrecká 378</t>
  </si>
  <si>
    <t>Rozkošská 2329</t>
  </si>
  <si>
    <t>U Trojice 2104</t>
  </si>
  <si>
    <t>Komenského 1326</t>
  </si>
  <si>
    <t>Husova 391</t>
  </si>
  <si>
    <t>Španovského 319</t>
  </si>
  <si>
    <t>Dobešovská 1</t>
  </si>
  <si>
    <t>Dobrovského 11</t>
  </si>
  <si>
    <t>Cyrilometodějská 22</t>
  </si>
  <si>
    <t>Masarykovo náměstí 60</t>
  </si>
  <si>
    <t>Komenského 8</t>
  </si>
  <si>
    <t>Malá 154</t>
  </si>
  <si>
    <t>Štáflova 2063</t>
  </si>
  <si>
    <t>Jiráskova 637</t>
  </si>
  <si>
    <t>Husovo náměstí 1</t>
  </si>
  <si>
    <t>Hradecká 235</t>
  </si>
  <si>
    <t>Komenského 147</t>
  </si>
  <si>
    <t>Hronova 1079</t>
  </si>
  <si>
    <t>Jirsíkova 244</t>
  </si>
  <si>
    <t>Tyršova 365</t>
  </si>
  <si>
    <t>Masarykovo náměstí 9</t>
  </si>
  <si>
    <t>Jana Masaryka 1</t>
  </si>
  <si>
    <t>Leandra Čecha 152</t>
  </si>
  <si>
    <t>Sokolovská 27</t>
  </si>
  <si>
    <t>Neumannova 2</t>
  </si>
  <si>
    <t>Na Valech 690</t>
  </si>
  <si>
    <t>Jihlavská 628</t>
  </si>
  <si>
    <t>Masarykova 2033</t>
  </si>
  <si>
    <t>náměstí Svobody 1</t>
  </si>
  <si>
    <t>Hálkova 42</t>
  </si>
  <si>
    <t>Husova 54</t>
  </si>
  <si>
    <t>Jirsíkova 875</t>
  </si>
  <si>
    <t>Školní 764</t>
  </si>
  <si>
    <t>Bráfova 9</t>
  </si>
  <si>
    <t>Kubišova 1214/9</t>
  </si>
  <si>
    <t>Manželů Curieových 734</t>
  </si>
  <si>
    <t>Žižkova 505</t>
  </si>
  <si>
    <t>U Světlé 36</t>
  </si>
  <si>
    <t>Studentská 1</t>
  </si>
  <si>
    <t>Dr. Veselého 343</t>
  </si>
  <si>
    <t>Žižkova 1501</t>
  </si>
  <si>
    <t>Bratříků 851</t>
  </si>
  <si>
    <t>Sázavská 547</t>
  </si>
  <si>
    <t>K Valše 38</t>
  </si>
  <si>
    <t>Školní 1a</t>
  </si>
  <si>
    <t>Karolíny Světlé 2</t>
  </si>
  <si>
    <t>Polenská 2</t>
  </si>
  <si>
    <t>Friedova 1469</t>
  </si>
  <si>
    <t>Masarykova 410</t>
  </si>
  <si>
    <t>Sirotčí 4</t>
  </si>
  <si>
    <t>Tovačovského sady 79</t>
  </si>
  <si>
    <t>Demlova 890</t>
  </si>
  <si>
    <t>Na Bělisku 295</t>
  </si>
  <si>
    <t>Strojírenská 6</t>
  </si>
  <si>
    <t>Hornoměstská 35</t>
  </si>
  <si>
    <t>Mariánské náměstí 72</t>
  </si>
  <si>
    <t>Žižkova 58</t>
  </si>
  <si>
    <t>Nad Tratí 335</t>
  </si>
  <si>
    <t>U Stadionu 285</t>
  </si>
  <si>
    <t>Pražská 127</t>
  </si>
  <si>
    <t>Vltavínská 1289</t>
  </si>
  <si>
    <t>Veselská 35</t>
  </si>
  <si>
    <t>Smetanovo náměstí 31</t>
  </si>
  <si>
    <t>Zahradní 622</t>
  </si>
  <si>
    <t>Masarykova 2190</t>
  </si>
  <si>
    <t>Tyršova 793</t>
  </si>
  <si>
    <t>Brněnská 29</t>
  </si>
  <si>
    <t>Hrádek 964</t>
  </si>
  <si>
    <t>Masarykovo náměstí 68</t>
  </si>
  <si>
    <t>Nová Ves 1</t>
  </si>
  <si>
    <t>Štěpnická 111</t>
  </si>
  <si>
    <t>Libická 928</t>
  </si>
  <si>
    <t>Senožaty 199</t>
  </si>
  <si>
    <t>Budkov 1</t>
  </si>
  <si>
    <t>Sokolská 362</t>
  </si>
  <si>
    <t>Třešňová 748</t>
  </si>
  <si>
    <t>Krátká 284</t>
  </si>
  <si>
    <t>Rovečné 40</t>
  </si>
  <si>
    <t>Dvořákova 4</t>
  </si>
  <si>
    <t>třída Legionářů 3</t>
  </si>
  <si>
    <t>třída Legionářů 6</t>
  </si>
  <si>
    <t>Škola, školské zařízení</t>
  </si>
  <si>
    <t>Hradební 529</t>
  </si>
  <si>
    <t>Česká zemědělská akademie v Humpolci, střední škola</t>
  </si>
  <si>
    <t>§ 3124 celkem:</t>
  </si>
  <si>
    <t>§ 3147 celkem:</t>
  </si>
  <si>
    <t>Základní škola Ledeč nad Sázavou, Habrecká 378</t>
  </si>
  <si>
    <t>Základní škola, Speciálně pedagogické centrum a Školní družina, U Trojice 2104, Havlíčkův Brod</t>
  </si>
  <si>
    <t>Základní škola Pelhřimov, Komenského 1326</t>
  </si>
  <si>
    <t>Základní škola Humpolec, Husova 391</t>
  </si>
  <si>
    <t>Základní škola speciální a Praktická škola Černovice</t>
  </si>
  <si>
    <t>Základní škola Moravské Budějovice, Dobrovského 11</t>
  </si>
  <si>
    <t>Základní škola Třebíč, Cyrilometodějská 22</t>
  </si>
  <si>
    <t>Základní škola a Praktická škola Velké Meziříčí</t>
  </si>
  <si>
    <t>Základní škola Bystřice nad Pernštejnem, Masarykovo náměstí 60</t>
  </si>
  <si>
    <t>Praktická škola a Speciálně pedagogické centrum Žďár nad Sázavou</t>
  </si>
  <si>
    <t>Základní škola při dětské psychiatrické léčebně Velká Bíteš</t>
  </si>
  <si>
    <t>Základní škola Nové Město na Moravě, Malá 154</t>
  </si>
  <si>
    <t>Gymnázium Chotěboř</t>
  </si>
  <si>
    <t>Gymnázium, Střední odborná škola a Vyšší odborná škola Ledeč nad Sázavou</t>
  </si>
  <si>
    <t>Gymnázium Jihlava</t>
  </si>
  <si>
    <t xml:space="preserve">Gymnázium Otokara Březiny a Střední odborná škola Telč </t>
  </si>
  <si>
    <t>Gymnázium dr. A. Hrdličky, Humpolec, Komenského 147</t>
  </si>
  <si>
    <t>Gymnázium Pacov</t>
  </si>
  <si>
    <t>Gymnázium Pelhřimov</t>
  </si>
  <si>
    <t xml:space="preserve">Gymnázium a Střední odborná škola, Moravské Budějovice, Tyršova 365 </t>
  </si>
  <si>
    <t>Gymnázium Třebíč</t>
  </si>
  <si>
    <t>Gymnázium Bystřice nad Pernštejnem</t>
  </si>
  <si>
    <t>Gymnázium Vincence Makovského se sportovními třídami Nové Město na Moravě</t>
  </si>
  <si>
    <t>Gymnázium Velké Meziříčí</t>
  </si>
  <si>
    <t>Gymnázium Žďár nad Sázavou</t>
  </si>
  <si>
    <t>Vyšší odborná škola a Obchodní akademie Chotěboř</t>
  </si>
  <si>
    <t xml:space="preserve">Střední průmyslová škola stavební akademika Stanislava Bechyně, Havlíčkův Brod, Jihlavská 628 </t>
  </si>
  <si>
    <t>Střední zdravotnická škola a Vyšší odborná škola zdravotnická Havlíčkův Brod</t>
  </si>
  <si>
    <t>Obchodní akademie a Jazyková škola s právem státní jazykové zkoušky Jihlava</t>
  </si>
  <si>
    <t>Střední průmyslová škola Jihlava</t>
  </si>
  <si>
    <t>Střední uměleckoprůmyslová škola Jihlava - Helenín, Hálkova 42</t>
  </si>
  <si>
    <t>Střední zdravotnická škola a Vyšší odborná škola zdravotnická Jihlava</t>
  </si>
  <si>
    <t xml:space="preserve">Obchodní akademie, Pelhřimov, Jirsíkova 875 </t>
  </si>
  <si>
    <t>Obchodní akademie Dr. Albína Bráfa a Jazyková škola s právem státní jazykové zkoušky Třebíč</t>
  </si>
  <si>
    <t>Střední škola stavební Třebíč</t>
  </si>
  <si>
    <t>Střední průmyslová škola Třebíč</t>
  </si>
  <si>
    <t>Vyšší odborná škola a Střední škola veterinární, zemědělská a zdravotnická Třebíč</t>
  </si>
  <si>
    <t>Hotelová škola Světlá a Obchodní akademie Velké Meziříčí</t>
  </si>
  <si>
    <t xml:space="preserve">Vyšší odborná škola a Střední průmyslová škola, Žďár nad Sázavou, Studentská 1 </t>
  </si>
  <si>
    <t>Vyšší odborná škola a Střední odborná škola zemědělsko-technická Bystřice nad Pernštejnem</t>
  </si>
  <si>
    <t>Střední zdravotnická škola a Vyšší odborná škola zdravotnická Žďár nad Sázavou</t>
  </si>
  <si>
    <t xml:space="preserve">Střední odborné učiliště technické, Chotěboř, Žižkova 1501 </t>
  </si>
  <si>
    <t>Obchodní akademie a Hotelová škola Havlíčkův Brod</t>
  </si>
  <si>
    <t>Akademie - Vyšší odborná škola, Gymnázium a Střední odborná škola uměleckoprůmyslová Světlá nad Sázavou</t>
  </si>
  <si>
    <t>Střední odborná škola a Střední odborné učiliště Třešť</t>
  </si>
  <si>
    <t>Střední škola automobilní Jihlava</t>
  </si>
  <si>
    <t>Střední škola obchodu a služeb Jihlava</t>
  </si>
  <si>
    <t>Střední škola technická Jihlava</t>
  </si>
  <si>
    <t>Střední škola stavební Jihlava</t>
  </si>
  <si>
    <t>Střední škola Kamenice nad Lipou</t>
  </si>
  <si>
    <t>Hotelová škola Třebíč</t>
  </si>
  <si>
    <t>Střední škola řemesel a služeb Moravské Budějovice</t>
  </si>
  <si>
    <t>Střední škola řemesel Třebíč</t>
  </si>
  <si>
    <t>Střední odborná škola Nové Město na Moravě</t>
  </si>
  <si>
    <t>Střední škola technická Žďár nad Sázavou</t>
  </si>
  <si>
    <t>Střední škola řemesel a služeb Velké Meziříčí</t>
  </si>
  <si>
    <t xml:space="preserve">Odborné učiliště a Praktická škola, Černovice, Mariánské náměstí 72 </t>
  </si>
  <si>
    <t xml:space="preserve">Pedagogicko-psychologická poradna, Havlíčkův Brod, Nad Tratí 335 </t>
  </si>
  <si>
    <t xml:space="preserve">Pedagogicko-psychologická poradna Jihlava </t>
  </si>
  <si>
    <t>Pedagogicko-psychologická poradna Pelhřimov</t>
  </si>
  <si>
    <t xml:space="preserve">Pedagogicko-psychologická poradna Třebíč </t>
  </si>
  <si>
    <t>Pedagogicko-psychologická poradna Žďár nad Sázavou</t>
  </si>
  <si>
    <t>Domov mládeže a Školní jídelna Jihlava</t>
  </si>
  <si>
    <t xml:space="preserve">Základní umělecká škola, Havlíčkův Brod, Smetanovo náměstí 31 </t>
  </si>
  <si>
    <t>Základní umělecká škola Pacov, Španovského 319</t>
  </si>
  <si>
    <t xml:space="preserve">Základní umělecká škola, Bystřice nad Pernštejnem, Zahradní 622  </t>
  </si>
  <si>
    <t xml:space="preserve">Dům dětí a mládeže u Aleje, Havlíčkův Brod, Masarykova 2190 </t>
  </si>
  <si>
    <t xml:space="preserve">Junior - dům dětí a mládeže, středisko volného času, Chotěboř, Tyršova 793 </t>
  </si>
  <si>
    <t>Dům dětí a mládeže Jihlava</t>
  </si>
  <si>
    <t>Dům dětí a mládeže Hrádek Třebíč</t>
  </si>
  <si>
    <t xml:space="preserve">Dětský domov, Nová Ves u Chotěboře 1 </t>
  </si>
  <si>
    <t xml:space="preserve">Dětský domov, Telč, Štěpnická 111 </t>
  </si>
  <si>
    <t xml:space="preserve">Dětský domov, Humpolec, Libická 928 </t>
  </si>
  <si>
    <t xml:space="preserve">Dětský domov, Senožaty 199 </t>
  </si>
  <si>
    <t xml:space="preserve">Dětský domov, Budkov 1 </t>
  </si>
  <si>
    <t xml:space="preserve">Dětský domov, Hrotovice, Sokolská 362 </t>
  </si>
  <si>
    <t xml:space="preserve">Dětský domov, Jemnice, Třešňová 748 </t>
  </si>
  <si>
    <t xml:space="preserve">Dětský domov, Náměšť nad Oslavou, Krátká 284 </t>
  </si>
  <si>
    <t xml:space="preserve">Dětský domov, Rovečné 40 </t>
  </si>
  <si>
    <t>Gymnázium Havlíčkův Brod</t>
  </si>
  <si>
    <t>Základní škola a Praktická škola Chotěboř</t>
  </si>
  <si>
    <t>Nádražní 760</t>
  </si>
  <si>
    <t>Základní škola a Mateřská škola při zdravotnických zařízeních kraje Vysočina</t>
  </si>
  <si>
    <t>Dům dětí a mládeže Bystřice nad Pernštejnem</t>
  </si>
  <si>
    <t>Poštovní 3</t>
  </si>
  <si>
    <t>UZ 33 353</t>
  </si>
  <si>
    <t xml:space="preserve">Dotace na přímé výdaje na vzdělávání </t>
  </si>
  <si>
    <t>počet stran: 4</t>
  </si>
  <si>
    <t>Žižkova 20</t>
  </si>
  <si>
    <t>Upravený rozpočet přímých NIV k 24. září 2010</t>
  </si>
  <si>
    <t>Střední průmyslová škola a Střední odborné učiliště Pelhřimov</t>
  </si>
  <si>
    <t>Úprava rozpočtu přímých NIV k 15. listopadu 2010</t>
  </si>
  <si>
    <t>Upravený rozpočet přímých NIV k 15. listopadu 2010</t>
  </si>
  <si>
    <t>ZK-07-2010-50, př. 1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</si>
</sst>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_ ;\-#,##0\ "/>
    <numFmt numFmtId="177" formatCode="#,##0.000"/>
    <numFmt numFmtId="178" formatCode="0.000"/>
    <numFmt numFmtId="179" formatCode="0.0"/>
    <numFmt numFmtId="180" formatCode="0.0000"/>
    <numFmt numFmtId="181" formatCode="#,##0.0000"/>
    <numFmt numFmtId="182" formatCode="#,##0.00000"/>
    <numFmt numFmtId="183" formatCode="0.00000"/>
    <numFmt numFmtId="184" formatCode="0.000000"/>
    <numFmt numFmtId="185" formatCode="0.0000000"/>
    <numFmt numFmtId="186" formatCode="0.00000000"/>
    <numFmt numFmtId="187" formatCode="#,##0.000000"/>
    <numFmt numFmtId="188" formatCode="#,##0.0000000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8" fillId="0" borderId="1" xfId="0" applyFont="1" applyBorder="1" applyAlignment="1">
      <alignment wrapText="1"/>
    </xf>
    <xf numFmtId="0" fontId="6" fillId="0" borderId="2" xfId="0" applyFont="1" applyBorder="1" applyAlignment="1">
      <alignment/>
    </xf>
    <xf numFmtId="0" fontId="8" fillId="0" borderId="3" xfId="0" applyFont="1" applyBorder="1" applyAlignment="1">
      <alignment wrapText="1"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8" fillId="0" borderId="7" xfId="0" applyFont="1" applyBorder="1" applyAlignment="1">
      <alignment wrapText="1"/>
    </xf>
    <xf numFmtId="0" fontId="6" fillId="0" borderId="8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4" xfId="0" applyFont="1" applyBorder="1" applyAlignment="1">
      <alignment wrapText="1"/>
    </xf>
    <xf numFmtId="0" fontId="6" fillId="0" borderId="9" xfId="0" applyFont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4" xfId="0" applyFont="1" applyFill="1" applyBorder="1" applyAlignment="1">
      <alignment wrapText="1"/>
    </xf>
    <xf numFmtId="0" fontId="6" fillId="0" borderId="9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44" fontId="6" fillId="0" borderId="4" xfId="18" applyFont="1" applyFill="1" applyBorder="1" applyAlignment="1">
      <alignment wrapText="1"/>
    </xf>
    <xf numFmtId="0" fontId="6" fillId="0" borderId="8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3" fontId="6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7" fillId="0" borderId="11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6" fillId="0" borderId="12" xfId="0" applyNumberFormat="1" applyFont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8" fillId="0" borderId="14" xfId="0" applyFont="1" applyBorder="1" applyAlignment="1">
      <alignment wrapText="1"/>
    </xf>
    <xf numFmtId="3" fontId="6" fillId="0" borderId="15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0" fontId="5" fillId="0" borderId="0" xfId="0" applyFont="1" applyAlignment="1">
      <alignment horizontal="center"/>
    </xf>
    <xf numFmtId="3" fontId="3" fillId="2" borderId="16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25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2"/>
  <sheetViews>
    <sheetView tabSelected="1" zoomScale="85" zoomScaleNormal="85" workbookViewId="0" topLeftCell="C1">
      <selection activeCell="J26" sqref="J26"/>
    </sheetView>
  </sheetViews>
  <sheetFormatPr defaultColWidth="9.00390625" defaultRowHeight="12.75"/>
  <cols>
    <col min="1" max="1" width="7.00390625" style="1" hidden="1" customWidth="1"/>
    <col min="2" max="2" width="91.375" style="1" customWidth="1"/>
    <col min="3" max="4" width="29.875" style="1" customWidth="1"/>
    <col min="5" max="7" width="26.00390625" style="34" customWidth="1"/>
    <col min="8" max="16384" width="9.125" style="1" customWidth="1"/>
  </cols>
  <sheetData>
    <row r="1" ht="15">
      <c r="G1" s="2" t="s">
        <v>216</v>
      </c>
    </row>
    <row r="2" ht="15">
      <c r="G2" s="2" t="s">
        <v>210</v>
      </c>
    </row>
    <row r="3" spans="2:7" ht="18">
      <c r="B3" s="41" t="s">
        <v>209</v>
      </c>
      <c r="C3" s="41"/>
      <c r="D3" s="41"/>
      <c r="E3" s="41"/>
      <c r="F3" s="41"/>
      <c r="G3" s="41"/>
    </row>
    <row r="4" spans="2:7" ht="18">
      <c r="B4" s="41" t="s">
        <v>214</v>
      </c>
      <c r="C4" s="41"/>
      <c r="D4" s="41"/>
      <c r="E4" s="41"/>
      <c r="F4" s="41"/>
      <c r="G4" s="41"/>
    </row>
    <row r="5" spans="2:7" ht="20.25" customHeight="1">
      <c r="B5" s="41" t="s">
        <v>208</v>
      </c>
      <c r="C5" s="41"/>
      <c r="D5" s="41"/>
      <c r="E5" s="41"/>
      <c r="F5" s="41"/>
      <c r="G5" s="41"/>
    </row>
    <row r="6" spans="2:7" ht="18">
      <c r="B6" s="41" t="s">
        <v>9</v>
      </c>
      <c r="C6" s="41"/>
      <c r="D6" s="41"/>
      <c r="E6" s="41"/>
      <c r="F6" s="41"/>
      <c r="G6" s="41"/>
    </row>
    <row r="7" spans="5:9" ht="13.5" customHeight="1" thickBot="1">
      <c r="E7" s="24"/>
      <c r="F7" s="24"/>
      <c r="G7" s="24"/>
      <c r="I7" s="35"/>
    </row>
    <row r="8" spans="2:9" ht="20.25" customHeight="1">
      <c r="B8" s="45" t="s">
        <v>118</v>
      </c>
      <c r="C8" s="46"/>
      <c r="D8" s="47"/>
      <c r="E8" s="42" t="s">
        <v>212</v>
      </c>
      <c r="F8" s="42" t="s">
        <v>214</v>
      </c>
      <c r="G8" s="42" t="s">
        <v>215</v>
      </c>
      <c r="I8" s="35"/>
    </row>
    <row r="9" spans="2:9" ht="18" customHeight="1">
      <c r="B9" s="48"/>
      <c r="C9" s="49"/>
      <c r="D9" s="50"/>
      <c r="E9" s="43"/>
      <c r="F9" s="43"/>
      <c r="G9" s="43"/>
      <c r="I9" s="35"/>
    </row>
    <row r="10" spans="2:9" ht="38.25" customHeight="1" thickBot="1">
      <c r="B10" s="51"/>
      <c r="C10" s="52"/>
      <c r="D10" s="53"/>
      <c r="E10" s="44"/>
      <c r="F10" s="44"/>
      <c r="G10" s="44"/>
      <c r="I10" s="35"/>
    </row>
    <row r="11" spans="2:7" s="3" customFormat="1" ht="30" customHeight="1" thickBot="1">
      <c r="B11" s="54" t="s">
        <v>0</v>
      </c>
      <c r="C11" s="55"/>
      <c r="D11" s="56"/>
      <c r="E11" s="25">
        <f>SUM(E12:E25)</f>
        <v>91518</v>
      </c>
      <c r="F11" s="25">
        <f>SUM(F12:F25)</f>
        <v>334</v>
      </c>
      <c r="G11" s="25">
        <f>SUM(G12:G25)</f>
        <v>91852</v>
      </c>
    </row>
    <row r="12" spans="1:7" s="3" customFormat="1" ht="30" customHeight="1">
      <c r="A12" s="3">
        <v>311032</v>
      </c>
      <c r="B12" s="4" t="s">
        <v>123</v>
      </c>
      <c r="C12" s="5" t="s">
        <v>37</v>
      </c>
      <c r="D12" s="5" t="s">
        <v>22</v>
      </c>
      <c r="E12" s="26">
        <v>3289</v>
      </c>
      <c r="F12" s="26">
        <v>15</v>
      </c>
      <c r="G12" s="26">
        <f aca="true" t="shared" si="0" ref="G12:G25">SUM(E12:F12)</f>
        <v>3304</v>
      </c>
    </row>
    <row r="13" spans="1:7" s="3" customFormat="1" ht="30" customHeight="1">
      <c r="A13" s="3">
        <v>311030</v>
      </c>
      <c r="B13" s="6" t="s">
        <v>124</v>
      </c>
      <c r="C13" s="7" t="s">
        <v>39</v>
      </c>
      <c r="D13" s="7" t="s">
        <v>10</v>
      </c>
      <c r="E13" s="27">
        <v>10500</v>
      </c>
      <c r="F13" s="27">
        <v>49</v>
      </c>
      <c r="G13" s="27">
        <f t="shared" si="0"/>
        <v>10549</v>
      </c>
    </row>
    <row r="14" spans="1:7" s="3" customFormat="1" ht="30" customHeight="1">
      <c r="A14" s="3">
        <v>311029</v>
      </c>
      <c r="B14" s="6" t="s">
        <v>205</v>
      </c>
      <c r="C14" s="7" t="s">
        <v>38</v>
      </c>
      <c r="D14" s="7" t="s">
        <v>10</v>
      </c>
      <c r="E14" s="27">
        <v>6786</v>
      </c>
      <c r="F14" s="27">
        <v>111</v>
      </c>
      <c r="G14" s="27">
        <f t="shared" si="0"/>
        <v>6897</v>
      </c>
    </row>
    <row r="15" spans="1:7" s="3" customFormat="1" ht="30" customHeight="1">
      <c r="A15" s="3">
        <v>311087</v>
      </c>
      <c r="B15" s="6" t="s">
        <v>125</v>
      </c>
      <c r="C15" s="7" t="s">
        <v>40</v>
      </c>
      <c r="D15" s="7" t="s">
        <v>11</v>
      </c>
      <c r="E15" s="27">
        <v>7637</v>
      </c>
      <c r="F15" s="27">
        <v>-6</v>
      </c>
      <c r="G15" s="27">
        <f t="shared" si="0"/>
        <v>7631</v>
      </c>
    </row>
    <row r="16" spans="1:7" s="3" customFormat="1" ht="30" customHeight="1">
      <c r="A16" s="3">
        <v>311088</v>
      </c>
      <c r="B16" s="6" t="s">
        <v>126</v>
      </c>
      <c r="C16" s="7" t="s">
        <v>41</v>
      </c>
      <c r="D16" s="7" t="s">
        <v>27</v>
      </c>
      <c r="E16" s="27">
        <v>3357</v>
      </c>
      <c r="F16" s="27">
        <v>-30</v>
      </c>
      <c r="G16" s="27">
        <f t="shared" si="0"/>
        <v>3327</v>
      </c>
    </row>
    <row r="17" spans="1:7" s="3" customFormat="1" ht="30" customHeight="1">
      <c r="A17" s="3">
        <v>311082</v>
      </c>
      <c r="B17" s="6" t="s">
        <v>127</v>
      </c>
      <c r="C17" s="7" t="s">
        <v>43</v>
      </c>
      <c r="D17" s="7" t="s">
        <v>14</v>
      </c>
      <c r="E17" s="27">
        <v>6648</v>
      </c>
      <c r="F17" s="27">
        <v>84</v>
      </c>
      <c r="G17" s="27">
        <f t="shared" si="0"/>
        <v>6732</v>
      </c>
    </row>
    <row r="18" spans="1:7" s="3" customFormat="1" ht="30" customHeight="1">
      <c r="A18" s="3">
        <v>311059</v>
      </c>
      <c r="B18" s="6" t="s">
        <v>128</v>
      </c>
      <c r="C18" s="7" t="s">
        <v>44</v>
      </c>
      <c r="D18" s="7" t="s">
        <v>15</v>
      </c>
      <c r="E18" s="27">
        <v>8687</v>
      </c>
      <c r="F18" s="27">
        <v>157</v>
      </c>
      <c r="G18" s="27">
        <f t="shared" si="0"/>
        <v>8844</v>
      </c>
    </row>
    <row r="19" spans="1:7" s="3" customFormat="1" ht="30" customHeight="1">
      <c r="A19" s="3">
        <v>311058</v>
      </c>
      <c r="B19" s="6" t="s">
        <v>129</v>
      </c>
      <c r="C19" s="7" t="s">
        <v>45</v>
      </c>
      <c r="D19" s="7" t="s">
        <v>16</v>
      </c>
      <c r="E19" s="27">
        <v>13869</v>
      </c>
      <c r="F19" s="27">
        <v>-52</v>
      </c>
      <c r="G19" s="27">
        <f t="shared" si="0"/>
        <v>13817</v>
      </c>
    </row>
    <row r="20" spans="1:7" s="3" customFormat="1" ht="30" customHeight="1">
      <c r="A20" s="3">
        <v>311116</v>
      </c>
      <c r="B20" s="6" t="s">
        <v>130</v>
      </c>
      <c r="C20" s="7" t="s">
        <v>207</v>
      </c>
      <c r="D20" s="7" t="s">
        <v>17</v>
      </c>
      <c r="E20" s="27">
        <v>6373</v>
      </c>
      <c r="F20" s="27">
        <v>-14</v>
      </c>
      <c r="G20" s="27">
        <f t="shared" si="0"/>
        <v>6359</v>
      </c>
    </row>
    <row r="21" spans="1:7" s="3" customFormat="1" ht="30" customHeight="1">
      <c r="A21" s="3">
        <v>311114</v>
      </c>
      <c r="B21" s="6" t="s">
        <v>131</v>
      </c>
      <c r="C21" s="8" t="s">
        <v>46</v>
      </c>
      <c r="D21" s="8" t="s">
        <v>18</v>
      </c>
      <c r="E21" s="27">
        <v>5003</v>
      </c>
      <c r="F21" s="27">
        <v>-32</v>
      </c>
      <c r="G21" s="27">
        <f t="shared" si="0"/>
        <v>4971</v>
      </c>
    </row>
    <row r="22" spans="1:7" s="3" customFormat="1" ht="30" customHeight="1">
      <c r="A22" s="3">
        <v>311111</v>
      </c>
      <c r="B22" s="6" t="s">
        <v>132</v>
      </c>
      <c r="C22" s="7" t="s">
        <v>47</v>
      </c>
      <c r="D22" s="7" t="s">
        <v>19</v>
      </c>
      <c r="E22" s="27">
        <v>2751</v>
      </c>
      <c r="F22" s="27">
        <v>68</v>
      </c>
      <c r="G22" s="27">
        <f t="shared" si="0"/>
        <v>2819</v>
      </c>
    </row>
    <row r="23" spans="1:7" s="3" customFormat="1" ht="30" customHeight="1">
      <c r="A23" s="3">
        <v>311113</v>
      </c>
      <c r="B23" s="6" t="s">
        <v>133</v>
      </c>
      <c r="C23" s="7" t="s">
        <v>95</v>
      </c>
      <c r="D23" s="7" t="s">
        <v>20</v>
      </c>
      <c r="E23" s="27">
        <v>2792</v>
      </c>
      <c r="F23" s="27">
        <v>11</v>
      </c>
      <c r="G23" s="27">
        <f t="shared" si="0"/>
        <v>2803</v>
      </c>
    </row>
    <row r="24" spans="1:7" s="3" customFormat="1" ht="30" customHeight="1">
      <c r="A24" s="3">
        <v>311112</v>
      </c>
      <c r="B24" s="6" t="s">
        <v>134</v>
      </c>
      <c r="C24" s="7" t="s">
        <v>48</v>
      </c>
      <c r="D24" s="7" t="s">
        <v>26</v>
      </c>
      <c r="E24" s="27">
        <v>3507</v>
      </c>
      <c r="F24" s="27">
        <v>-42</v>
      </c>
      <c r="G24" s="27">
        <f t="shared" si="0"/>
        <v>3465</v>
      </c>
    </row>
    <row r="25" spans="1:7" s="3" customFormat="1" ht="30" customHeight="1" thickBot="1">
      <c r="A25" s="3">
        <v>311031</v>
      </c>
      <c r="B25" s="36" t="s">
        <v>203</v>
      </c>
      <c r="C25" s="5" t="s">
        <v>119</v>
      </c>
      <c r="D25" s="5" t="s">
        <v>21</v>
      </c>
      <c r="E25" s="37">
        <v>10319</v>
      </c>
      <c r="F25" s="37">
        <v>15</v>
      </c>
      <c r="G25" s="37">
        <f t="shared" si="0"/>
        <v>10334</v>
      </c>
    </row>
    <row r="26" spans="2:7" s="3" customFormat="1" ht="30" customHeight="1" thickBot="1">
      <c r="B26" s="57" t="s">
        <v>2</v>
      </c>
      <c r="C26" s="58"/>
      <c r="D26" s="59"/>
      <c r="E26" s="29">
        <f>SUM(E27:E40)</f>
        <v>259204</v>
      </c>
      <c r="F26" s="29">
        <f>SUM(F27:F40)</f>
        <v>1518</v>
      </c>
      <c r="G26" s="29">
        <f>SUM(G27:G40)</f>
        <v>260722</v>
      </c>
    </row>
    <row r="27" spans="1:7" s="3" customFormat="1" ht="30" customHeight="1">
      <c r="A27" s="3">
        <v>312035</v>
      </c>
      <c r="B27" s="9" t="s">
        <v>202</v>
      </c>
      <c r="C27" s="9" t="s">
        <v>49</v>
      </c>
      <c r="D27" s="9" t="s">
        <v>10</v>
      </c>
      <c r="E27" s="26">
        <v>19602</v>
      </c>
      <c r="F27" s="38">
        <v>135</v>
      </c>
      <c r="G27" s="26">
        <f aca="true" t="shared" si="1" ref="G27:G40">SUM(E27:F27)</f>
        <v>19737</v>
      </c>
    </row>
    <row r="28" spans="1:7" s="3" customFormat="1" ht="30" customHeight="1">
      <c r="A28" s="3">
        <v>312033</v>
      </c>
      <c r="B28" s="7" t="s">
        <v>135</v>
      </c>
      <c r="C28" s="7" t="s">
        <v>50</v>
      </c>
      <c r="D28" s="7" t="s">
        <v>21</v>
      </c>
      <c r="E28" s="27">
        <v>14147</v>
      </c>
      <c r="F28" s="26">
        <v>140</v>
      </c>
      <c r="G28" s="27">
        <f t="shared" si="1"/>
        <v>14287</v>
      </c>
    </row>
    <row r="29" spans="1:7" s="3" customFormat="1" ht="30" customHeight="1">
      <c r="A29" s="3">
        <v>312034</v>
      </c>
      <c r="B29" s="13" t="s">
        <v>136</v>
      </c>
      <c r="C29" s="7" t="s">
        <v>51</v>
      </c>
      <c r="D29" s="7" t="s">
        <v>22</v>
      </c>
      <c r="E29" s="27">
        <v>28582</v>
      </c>
      <c r="F29" s="27">
        <v>-110</v>
      </c>
      <c r="G29" s="27">
        <f t="shared" si="1"/>
        <v>28472</v>
      </c>
    </row>
    <row r="30" spans="1:7" s="3" customFormat="1" ht="30" customHeight="1">
      <c r="A30" s="3">
        <v>312003</v>
      </c>
      <c r="B30" s="7" t="s">
        <v>137</v>
      </c>
      <c r="C30" s="7" t="s">
        <v>58</v>
      </c>
      <c r="D30" s="7" t="s">
        <v>23</v>
      </c>
      <c r="E30" s="27">
        <v>32441</v>
      </c>
      <c r="F30" s="27">
        <v>304</v>
      </c>
      <c r="G30" s="27">
        <f t="shared" si="1"/>
        <v>32745</v>
      </c>
    </row>
    <row r="31" spans="1:7" s="3" customFormat="1" ht="30" customHeight="1">
      <c r="A31" s="3">
        <v>312004</v>
      </c>
      <c r="B31" s="7" t="s">
        <v>138</v>
      </c>
      <c r="C31" s="7" t="s">
        <v>52</v>
      </c>
      <c r="D31" s="7" t="s">
        <v>24</v>
      </c>
      <c r="E31" s="27">
        <v>21929</v>
      </c>
      <c r="F31" s="27">
        <v>2</v>
      </c>
      <c r="G31" s="27">
        <f t="shared" si="1"/>
        <v>21931</v>
      </c>
    </row>
    <row r="32" spans="1:7" s="3" customFormat="1" ht="30" customHeight="1">
      <c r="A32" s="3">
        <v>312089</v>
      </c>
      <c r="B32" s="7" t="s">
        <v>139</v>
      </c>
      <c r="C32" s="7" t="s">
        <v>53</v>
      </c>
      <c r="D32" s="7" t="s">
        <v>27</v>
      </c>
      <c r="E32" s="27">
        <v>13613</v>
      </c>
      <c r="F32" s="27">
        <v>124</v>
      </c>
      <c r="G32" s="27">
        <f t="shared" si="1"/>
        <v>13737</v>
      </c>
    </row>
    <row r="33" spans="1:7" s="3" customFormat="1" ht="30" customHeight="1">
      <c r="A33" s="3">
        <v>312090</v>
      </c>
      <c r="B33" s="7" t="s">
        <v>140</v>
      </c>
      <c r="C33" s="7" t="s">
        <v>54</v>
      </c>
      <c r="D33" s="7" t="s">
        <v>13</v>
      </c>
      <c r="E33" s="27">
        <v>6297</v>
      </c>
      <c r="F33" s="27">
        <v>74</v>
      </c>
      <c r="G33" s="27">
        <f t="shared" si="1"/>
        <v>6371</v>
      </c>
    </row>
    <row r="34" spans="1:7" s="3" customFormat="1" ht="30" customHeight="1">
      <c r="A34" s="3">
        <v>312091</v>
      </c>
      <c r="B34" s="7" t="s">
        <v>141</v>
      </c>
      <c r="C34" s="7" t="s">
        <v>55</v>
      </c>
      <c r="D34" s="7" t="s">
        <v>11</v>
      </c>
      <c r="E34" s="27">
        <v>18493</v>
      </c>
      <c r="F34" s="27">
        <v>99</v>
      </c>
      <c r="G34" s="27">
        <f t="shared" si="1"/>
        <v>18592</v>
      </c>
    </row>
    <row r="35" spans="1:7" s="3" customFormat="1" ht="30" customHeight="1">
      <c r="A35" s="3">
        <v>312061</v>
      </c>
      <c r="B35" s="7" t="s">
        <v>142</v>
      </c>
      <c r="C35" s="7" t="s">
        <v>56</v>
      </c>
      <c r="D35" s="7" t="s">
        <v>15</v>
      </c>
      <c r="E35" s="27">
        <v>20096</v>
      </c>
      <c r="F35" s="27">
        <v>3</v>
      </c>
      <c r="G35" s="27">
        <f t="shared" si="1"/>
        <v>20099</v>
      </c>
    </row>
    <row r="36" spans="1:7" s="3" customFormat="1" ht="30" customHeight="1">
      <c r="A36" s="3">
        <v>312062</v>
      </c>
      <c r="B36" s="7" t="s">
        <v>143</v>
      </c>
      <c r="C36" s="7" t="s">
        <v>57</v>
      </c>
      <c r="D36" s="7" t="s">
        <v>25</v>
      </c>
      <c r="E36" s="27">
        <v>22990</v>
      </c>
      <c r="F36" s="27">
        <v>236</v>
      </c>
      <c r="G36" s="27">
        <f t="shared" si="1"/>
        <v>23226</v>
      </c>
    </row>
    <row r="37" spans="1:7" s="3" customFormat="1" ht="30" customHeight="1">
      <c r="A37" s="3">
        <v>312120</v>
      </c>
      <c r="B37" s="7" t="s">
        <v>144</v>
      </c>
      <c r="C37" s="7" t="s">
        <v>204</v>
      </c>
      <c r="D37" s="7" t="s">
        <v>18</v>
      </c>
      <c r="E37" s="27">
        <v>12939</v>
      </c>
      <c r="F37" s="27">
        <v>86</v>
      </c>
      <c r="G37" s="27">
        <f t="shared" si="1"/>
        <v>13025</v>
      </c>
    </row>
    <row r="38" spans="1:7" s="3" customFormat="1" ht="30" customHeight="1">
      <c r="A38" s="3">
        <v>312117</v>
      </c>
      <c r="B38" s="13" t="s">
        <v>145</v>
      </c>
      <c r="C38" s="7" t="s">
        <v>59</v>
      </c>
      <c r="D38" s="7" t="s">
        <v>26</v>
      </c>
      <c r="E38" s="27">
        <v>16177</v>
      </c>
      <c r="F38" s="27">
        <v>60</v>
      </c>
      <c r="G38" s="27">
        <f t="shared" si="1"/>
        <v>16237</v>
      </c>
    </row>
    <row r="39" spans="1:7" s="3" customFormat="1" ht="30" customHeight="1">
      <c r="A39" s="3">
        <v>312118</v>
      </c>
      <c r="B39" s="7" t="s">
        <v>146</v>
      </c>
      <c r="C39" s="7" t="s">
        <v>60</v>
      </c>
      <c r="D39" s="7" t="s">
        <v>17</v>
      </c>
      <c r="E39" s="27">
        <v>13288</v>
      </c>
      <c r="F39" s="27">
        <v>146</v>
      </c>
      <c r="G39" s="27">
        <f t="shared" si="1"/>
        <v>13434</v>
      </c>
    </row>
    <row r="40" spans="1:7" s="3" customFormat="1" ht="30" customHeight="1" thickBot="1">
      <c r="A40" s="3">
        <v>312119</v>
      </c>
      <c r="B40" s="10" t="s">
        <v>147</v>
      </c>
      <c r="C40" s="11" t="s">
        <v>61</v>
      </c>
      <c r="D40" s="12" t="s">
        <v>19</v>
      </c>
      <c r="E40" s="28">
        <v>18610</v>
      </c>
      <c r="F40" s="39">
        <v>219</v>
      </c>
      <c r="G40" s="28">
        <f t="shared" si="1"/>
        <v>18829</v>
      </c>
    </row>
    <row r="41" spans="2:7" s="3" customFormat="1" ht="30" customHeight="1" thickBot="1">
      <c r="B41" s="54" t="s">
        <v>3</v>
      </c>
      <c r="C41" s="55"/>
      <c r="D41" s="56"/>
      <c r="E41" s="25">
        <f>SUM(E42:E58)</f>
        <v>421281</v>
      </c>
      <c r="F41" s="40">
        <f>SUM(F42:F58)</f>
        <v>2217</v>
      </c>
      <c r="G41" s="25">
        <f>SUM(G42:G58)</f>
        <v>423498</v>
      </c>
    </row>
    <row r="42" spans="1:7" s="3" customFormat="1" ht="30" customHeight="1">
      <c r="A42" s="3">
        <v>315047</v>
      </c>
      <c r="B42" s="14" t="s">
        <v>148</v>
      </c>
      <c r="C42" s="9" t="s">
        <v>62</v>
      </c>
      <c r="D42" s="9" t="s">
        <v>21</v>
      </c>
      <c r="E42" s="26">
        <v>14625</v>
      </c>
      <c r="F42" s="30">
        <v>-52</v>
      </c>
      <c r="G42" s="26">
        <f aca="true" t="shared" si="2" ref="G42:G58">SUM(E42:F42)</f>
        <v>14573</v>
      </c>
    </row>
    <row r="43" spans="1:7" s="3" customFormat="1" ht="30" customHeight="1">
      <c r="A43" s="3">
        <v>312040</v>
      </c>
      <c r="B43" s="15" t="s">
        <v>149</v>
      </c>
      <c r="C43" s="15" t="s">
        <v>63</v>
      </c>
      <c r="D43" s="15" t="s">
        <v>10</v>
      </c>
      <c r="E43" s="27">
        <v>13182</v>
      </c>
      <c r="F43" s="26">
        <v>149</v>
      </c>
      <c r="G43" s="27">
        <f t="shared" si="2"/>
        <v>13331</v>
      </c>
    </row>
    <row r="44" spans="1:7" s="3" customFormat="1" ht="30" customHeight="1">
      <c r="A44" s="3">
        <v>312042</v>
      </c>
      <c r="B44" s="16" t="s">
        <v>150</v>
      </c>
      <c r="C44" s="15" t="s">
        <v>64</v>
      </c>
      <c r="D44" s="15" t="s">
        <v>10</v>
      </c>
      <c r="E44" s="27">
        <v>17721</v>
      </c>
      <c r="F44" s="26">
        <v>567</v>
      </c>
      <c r="G44" s="27">
        <f t="shared" si="2"/>
        <v>18288</v>
      </c>
    </row>
    <row r="45" spans="1:7" s="3" customFormat="1" ht="30" customHeight="1">
      <c r="A45" s="3">
        <v>312005</v>
      </c>
      <c r="B45" s="16" t="s">
        <v>151</v>
      </c>
      <c r="C45" s="15" t="s">
        <v>65</v>
      </c>
      <c r="D45" s="15" t="s">
        <v>23</v>
      </c>
      <c r="E45" s="27">
        <v>14442</v>
      </c>
      <c r="F45" s="27">
        <v>66</v>
      </c>
      <c r="G45" s="27">
        <f t="shared" si="2"/>
        <v>14508</v>
      </c>
    </row>
    <row r="46" spans="1:7" s="3" customFormat="1" ht="30" customHeight="1">
      <c r="A46" s="3">
        <v>312006</v>
      </c>
      <c r="B46" s="15" t="s">
        <v>152</v>
      </c>
      <c r="C46" s="15" t="s">
        <v>116</v>
      </c>
      <c r="D46" s="15" t="s">
        <v>23</v>
      </c>
      <c r="E46" s="27">
        <v>24784</v>
      </c>
      <c r="F46" s="27">
        <v>128</v>
      </c>
      <c r="G46" s="27">
        <f t="shared" si="2"/>
        <v>24912</v>
      </c>
    </row>
    <row r="47" spans="1:7" s="3" customFormat="1" ht="30" customHeight="1">
      <c r="A47" s="3">
        <v>312007</v>
      </c>
      <c r="B47" s="16" t="s">
        <v>153</v>
      </c>
      <c r="C47" s="15" t="s">
        <v>66</v>
      </c>
      <c r="D47" s="15" t="s">
        <v>23</v>
      </c>
      <c r="E47" s="27">
        <v>20306</v>
      </c>
      <c r="F47" s="27">
        <v>124</v>
      </c>
      <c r="G47" s="27">
        <f t="shared" si="2"/>
        <v>20430</v>
      </c>
    </row>
    <row r="48" spans="1:7" s="3" customFormat="1" ht="30" customHeight="1">
      <c r="A48" s="3">
        <v>312010</v>
      </c>
      <c r="B48" s="16" t="s">
        <v>154</v>
      </c>
      <c r="C48" s="15" t="s">
        <v>67</v>
      </c>
      <c r="D48" s="15" t="s">
        <v>23</v>
      </c>
      <c r="E48" s="27">
        <v>12505</v>
      </c>
      <c r="F48" s="27">
        <v>-39</v>
      </c>
      <c r="G48" s="27">
        <f t="shared" si="2"/>
        <v>12466</v>
      </c>
    </row>
    <row r="49" spans="1:7" s="3" customFormat="1" ht="30" customHeight="1">
      <c r="A49" s="3">
        <v>312092</v>
      </c>
      <c r="B49" s="15" t="s">
        <v>155</v>
      </c>
      <c r="C49" s="15" t="s">
        <v>68</v>
      </c>
      <c r="D49" s="15" t="s">
        <v>11</v>
      </c>
      <c r="E49" s="27">
        <v>13221</v>
      </c>
      <c r="F49" s="27">
        <v>65</v>
      </c>
      <c r="G49" s="27">
        <f t="shared" si="2"/>
        <v>13286</v>
      </c>
    </row>
    <row r="50" spans="1:7" s="3" customFormat="1" ht="30" customHeight="1">
      <c r="A50" s="3">
        <v>312098</v>
      </c>
      <c r="B50" s="16" t="s">
        <v>120</v>
      </c>
      <c r="C50" s="15" t="s">
        <v>69</v>
      </c>
      <c r="D50" s="15" t="s">
        <v>27</v>
      </c>
      <c r="E50" s="27">
        <v>58556</v>
      </c>
      <c r="F50" s="27">
        <v>257</v>
      </c>
      <c r="G50" s="27">
        <f t="shared" si="2"/>
        <v>58813</v>
      </c>
    </row>
    <row r="51" spans="1:7" s="3" customFormat="1" ht="30" customHeight="1">
      <c r="A51" s="3">
        <v>312063</v>
      </c>
      <c r="B51" s="16" t="s">
        <v>156</v>
      </c>
      <c r="C51" s="15" t="s">
        <v>70</v>
      </c>
      <c r="D51" s="15" t="s">
        <v>16</v>
      </c>
      <c r="E51" s="27">
        <v>16047</v>
      </c>
      <c r="F51" s="27">
        <v>71</v>
      </c>
      <c r="G51" s="27">
        <f t="shared" si="2"/>
        <v>16118</v>
      </c>
    </row>
    <row r="52" spans="1:7" s="3" customFormat="1" ht="30" customHeight="1">
      <c r="A52" s="3">
        <v>312067</v>
      </c>
      <c r="B52" s="16" t="s">
        <v>157</v>
      </c>
      <c r="C52" s="15" t="s">
        <v>71</v>
      </c>
      <c r="D52" s="15" t="s">
        <v>16</v>
      </c>
      <c r="E52" s="27">
        <v>32647</v>
      </c>
      <c r="F52" s="27">
        <v>139</v>
      </c>
      <c r="G52" s="27">
        <f t="shared" si="2"/>
        <v>32786</v>
      </c>
    </row>
    <row r="53" spans="1:7" s="3" customFormat="1" ht="30" customHeight="1">
      <c r="A53" s="3">
        <v>312068</v>
      </c>
      <c r="B53" s="16" t="s">
        <v>158</v>
      </c>
      <c r="C53" s="15" t="s">
        <v>72</v>
      </c>
      <c r="D53" s="15" t="s">
        <v>16</v>
      </c>
      <c r="E53" s="27">
        <v>43872</v>
      </c>
      <c r="F53" s="27">
        <v>147</v>
      </c>
      <c r="G53" s="27">
        <f t="shared" si="2"/>
        <v>44019</v>
      </c>
    </row>
    <row r="54" spans="1:7" s="3" customFormat="1" ht="30" customHeight="1">
      <c r="A54" s="3">
        <v>312069</v>
      </c>
      <c r="B54" s="16" t="s">
        <v>159</v>
      </c>
      <c r="C54" s="15" t="s">
        <v>73</v>
      </c>
      <c r="D54" s="15" t="s">
        <v>16</v>
      </c>
      <c r="E54" s="27">
        <v>30986</v>
      </c>
      <c r="F54" s="27">
        <v>109</v>
      </c>
      <c r="G54" s="27">
        <f t="shared" si="2"/>
        <v>31095</v>
      </c>
    </row>
    <row r="55" spans="1:7" s="3" customFormat="1" ht="30" customHeight="1">
      <c r="A55" s="3">
        <v>312121</v>
      </c>
      <c r="B55" s="15" t="s">
        <v>160</v>
      </c>
      <c r="C55" s="15" t="s">
        <v>74</v>
      </c>
      <c r="D55" s="15" t="s">
        <v>17</v>
      </c>
      <c r="E55" s="27">
        <v>28680</v>
      </c>
      <c r="F55" s="27">
        <v>78</v>
      </c>
      <c r="G55" s="27">
        <f t="shared" si="2"/>
        <v>28758</v>
      </c>
    </row>
    <row r="56" spans="1:7" s="3" customFormat="1" ht="30" customHeight="1">
      <c r="A56" s="3">
        <v>315133</v>
      </c>
      <c r="B56" s="15" t="s">
        <v>161</v>
      </c>
      <c r="C56" s="15" t="s">
        <v>75</v>
      </c>
      <c r="D56" s="15" t="s">
        <v>19</v>
      </c>
      <c r="E56" s="27">
        <v>37632</v>
      </c>
      <c r="F56" s="27">
        <v>211</v>
      </c>
      <c r="G56" s="27">
        <f t="shared" si="2"/>
        <v>37843</v>
      </c>
    </row>
    <row r="57" spans="1:7" s="3" customFormat="1" ht="30" customHeight="1">
      <c r="A57" s="3">
        <v>312128</v>
      </c>
      <c r="B57" s="16" t="s">
        <v>162</v>
      </c>
      <c r="C57" s="15" t="s">
        <v>76</v>
      </c>
      <c r="D57" s="15" t="s">
        <v>18</v>
      </c>
      <c r="E57" s="27">
        <v>27413</v>
      </c>
      <c r="F57" s="27">
        <v>-3</v>
      </c>
      <c r="G57" s="27">
        <f t="shared" si="2"/>
        <v>27410</v>
      </c>
    </row>
    <row r="58" spans="1:7" s="3" customFormat="1" ht="30" customHeight="1" thickBot="1">
      <c r="A58" s="3">
        <v>312129</v>
      </c>
      <c r="B58" s="10" t="s">
        <v>163</v>
      </c>
      <c r="C58" s="11" t="s">
        <v>115</v>
      </c>
      <c r="D58" s="12" t="s">
        <v>19</v>
      </c>
      <c r="E58" s="28">
        <v>14662</v>
      </c>
      <c r="F58" s="28">
        <v>200</v>
      </c>
      <c r="G58" s="28">
        <f t="shared" si="2"/>
        <v>14862</v>
      </c>
    </row>
    <row r="59" spans="2:7" s="3" customFormat="1" ht="30" customHeight="1" thickBot="1">
      <c r="B59" s="54" t="s">
        <v>4</v>
      </c>
      <c r="C59" s="55"/>
      <c r="D59" s="56"/>
      <c r="E59" s="25">
        <f>SUM(E60:E75)</f>
        <v>461902</v>
      </c>
      <c r="F59" s="25">
        <f>SUM(F60:F75)</f>
        <v>2018</v>
      </c>
      <c r="G59" s="25">
        <f>SUM(G60:G75)</f>
        <v>463920</v>
      </c>
    </row>
    <row r="60" spans="1:7" s="3" customFormat="1" ht="30" customHeight="1">
      <c r="A60" s="3">
        <v>312039</v>
      </c>
      <c r="B60" s="17" t="s">
        <v>164</v>
      </c>
      <c r="C60" s="18" t="s">
        <v>77</v>
      </c>
      <c r="D60" s="18" t="s">
        <v>21</v>
      </c>
      <c r="E60" s="26">
        <v>17538</v>
      </c>
      <c r="F60" s="26">
        <v>96</v>
      </c>
      <c r="G60" s="26">
        <f aca="true" t="shared" si="3" ref="G60:G75">SUM(E60:F60)</f>
        <v>17634</v>
      </c>
    </row>
    <row r="61" spans="1:7" s="3" customFormat="1" ht="30" customHeight="1">
      <c r="A61" s="3">
        <v>312037</v>
      </c>
      <c r="B61" s="16" t="s">
        <v>165</v>
      </c>
      <c r="C61" s="15" t="s">
        <v>78</v>
      </c>
      <c r="D61" s="15" t="s">
        <v>10</v>
      </c>
      <c r="E61" s="27">
        <v>33183</v>
      </c>
      <c r="F61" s="27">
        <v>209</v>
      </c>
      <c r="G61" s="27">
        <f t="shared" si="3"/>
        <v>33392</v>
      </c>
    </row>
    <row r="62" spans="1:7" s="3" customFormat="1" ht="30" customHeight="1">
      <c r="A62" s="3">
        <v>315048</v>
      </c>
      <c r="B62" s="19" t="s">
        <v>166</v>
      </c>
      <c r="C62" s="15" t="s">
        <v>79</v>
      </c>
      <c r="D62" s="15" t="s">
        <v>28</v>
      </c>
      <c r="E62" s="27">
        <v>24700</v>
      </c>
      <c r="F62" s="27">
        <v>119</v>
      </c>
      <c r="G62" s="27">
        <f t="shared" si="3"/>
        <v>24819</v>
      </c>
    </row>
    <row r="63" spans="1:7" s="3" customFormat="1" ht="30" customHeight="1">
      <c r="A63" s="3">
        <v>312015</v>
      </c>
      <c r="B63" s="16" t="s">
        <v>167</v>
      </c>
      <c r="C63" s="15" t="s">
        <v>80</v>
      </c>
      <c r="D63" s="15" t="s">
        <v>29</v>
      </c>
      <c r="E63" s="27">
        <v>40434</v>
      </c>
      <c r="F63" s="27">
        <v>19</v>
      </c>
      <c r="G63" s="27">
        <f t="shared" si="3"/>
        <v>40453</v>
      </c>
    </row>
    <row r="64" spans="1:7" s="3" customFormat="1" ht="30" customHeight="1">
      <c r="A64" s="3">
        <v>312143</v>
      </c>
      <c r="B64" s="16" t="s">
        <v>168</v>
      </c>
      <c r="C64" s="15" t="s">
        <v>81</v>
      </c>
      <c r="D64" s="15" t="s">
        <v>23</v>
      </c>
      <c r="E64" s="27">
        <v>20104</v>
      </c>
      <c r="F64" s="27">
        <v>131</v>
      </c>
      <c r="G64" s="27">
        <f t="shared" si="3"/>
        <v>20235</v>
      </c>
    </row>
    <row r="65" spans="1:7" s="3" customFormat="1" ht="30" customHeight="1">
      <c r="A65" s="3">
        <v>312013</v>
      </c>
      <c r="B65" s="15" t="s">
        <v>169</v>
      </c>
      <c r="C65" s="15" t="s">
        <v>82</v>
      </c>
      <c r="D65" s="15" t="s">
        <v>23</v>
      </c>
      <c r="E65" s="27">
        <v>53355</v>
      </c>
      <c r="F65" s="27">
        <v>191</v>
      </c>
      <c r="G65" s="27">
        <f t="shared" si="3"/>
        <v>53546</v>
      </c>
    </row>
    <row r="66" spans="1:7" s="3" customFormat="1" ht="30" customHeight="1">
      <c r="A66" s="3">
        <v>312014</v>
      </c>
      <c r="B66" s="16" t="s">
        <v>170</v>
      </c>
      <c r="C66" s="15" t="s">
        <v>83</v>
      </c>
      <c r="D66" s="15" t="s">
        <v>23</v>
      </c>
      <c r="E66" s="27">
        <v>18924</v>
      </c>
      <c r="F66" s="27">
        <v>9</v>
      </c>
      <c r="G66" s="27">
        <f t="shared" si="3"/>
        <v>18933</v>
      </c>
    </row>
    <row r="67" spans="1:7" s="3" customFormat="1" ht="30" customHeight="1">
      <c r="A67" s="3">
        <v>312012</v>
      </c>
      <c r="B67" s="16" t="s">
        <v>171</v>
      </c>
      <c r="C67" s="15" t="s">
        <v>211</v>
      </c>
      <c r="D67" s="15" t="s">
        <v>23</v>
      </c>
      <c r="E67" s="27">
        <v>34354</v>
      </c>
      <c r="F67" s="27">
        <v>475</v>
      </c>
      <c r="G67" s="27">
        <f t="shared" si="3"/>
        <v>34829</v>
      </c>
    </row>
    <row r="68" spans="1:7" s="3" customFormat="1" ht="30" customHeight="1">
      <c r="A68" s="3">
        <v>312096</v>
      </c>
      <c r="B68" s="16" t="s">
        <v>213</v>
      </c>
      <c r="C68" s="15" t="s">
        <v>84</v>
      </c>
      <c r="D68" s="15" t="s">
        <v>11</v>
      </c>
      <c r="E68" s="27">
        <v>41123</v>
      </c>
      <c r="F68" s="27">
        <v>-2</v>
      </c>
      <c r="G68" s="27">
        <f t="shared" si="3"/>
        <v>41121</v>
      </c>
    </row>
    <row r="69" spans="1:7" s="3" customFormat="1" ht="30" customHeight="1">
      <c r="A69" s="3">
        <v>312095</v>
      </c>
      <c r="B69" s="16" t="s">
        <v>172</v>
      </c>
      <c r="C69" s="15" t="s">
        <v>85</v>
      </c>
      <c r="D69" s="15" t="s">
        <v>12</v>
      </c>
      <c r="E69" s="27">
        <v>11574</v>
      </c>
      <c r="F69" s="27">
        <v>146</v>
      </c>
      <c r="G69" s="27">
        <f t="shared" si="3"/>
        <v>11720</v>
      </c>
    </row>
    <row r="70" spans="1:7" s="3" customFormat="1" ht="30" customHeight="1">
      <c r="A70" s="3">
        <v>312064</v>
      </c>
      <c r="B70" s="16" t="s">
        <v>173</v>
      </c>
      <c r="C70" s="15" t="s">
        <v>86</v>
      </c>
      <c r="D70" s="15" t="s">
        <v>16</v>
      </c>
      <c r="E70" s="27">
        <v>36853</v>
      </c>
      <c r="F70" s="27">
        <v>249</v>
      </c>
      <c r="G70" s="27">
        <f t="shared" si="3"/>
        <v>37102</v>
      </c>
    </row>
    <row r="71" spans="1:7" s="3" customFormat="1" ht="30" customHeight="1">
      <c r="A71" s="3">
        <v>312146</v>
      </c>
      <c r="B71" s="16" t="s">
        <v>174</v>
      </c>
      <c r="C71" s="15" t="s">
        <v>87</v>
      </c>
      <c r="D71" s="15" t="s">
        <v>15</v>
      </c>
      <c r="E71" s="27">
        <v>29157</v>
      </c>
      <c r="F71" s="27">
        <v>131</v>
      </c>
      <c r="G71" s="27">
        <f t="shared" si="3"/>
        <v>29288</v>
      </c>
    </row>
    <row r="72" spans="1:7" s="3" customFormat="1" ht="30" customHeight="1">
      <c r="A72" s="3">
        <v>312147</v>
      </c>
      <c r="B72" s="16" t="s">
        <v>175</v>
      </c>
      <c r="C72" s="15" t="s">
        <v>88</v>
      </c>
      <c r="D72" s="15" t="s">
        <v>16</v>
      </c>
      <c r="E72" s="27">
        <v>27309</v>
      </c>
      <c r="F72" s="27">
        <v>216</v>
      </c>
      <c r="G72" s="27">
        <f t="shared" si="3"/>
        <v>27525</v>
      </c>
    </row>
    <row r="73" spans="1:7" s="3" customFormat="1" ht="30" customHeight="1">
      <c r="A73" s="3">
        <v>312123</v>
      </c>
      <c r="B73" s="16" t="s">
        <v>176</v>
      </c>
      <c r="C73" s="15" t="s">
        <v>89</v>
      </c>
      <c r="D73" s="15" t="s">
        <v>26</v>
      </c>
      <c r="E73" s="27">
        <v>24848</v>
      </c>
      <c r="F73" s="27">
        <v>97</v>
      </c>
      <c r="G73" s="27">
        <f t="shared" si="3"/>
        <v>24945</v>
      </c>
    </row>
    <row r="74" spans="1:7" s="3" customFormat="1" ht="30" customHeight="1">
      <c r="A74" s="3">
        <v>312125</v>
      </c>
      <c r="B74" s="16" t="s">
        <v>177</v>
      </c>
      <c r="C74" s="15" t="s">
        <v>90</v>
      </c>
      <c r="D74" s="15" t="s">
        <v>19</v>
      </c>
      <c r="E74" s="27">
        <v>29039</v>
      </c>
      <c r="F74" s="27">
        <v>30</v>
      </c>
      <c r="G74" s="27">
        <f t="shared" si="3"/>
        <v>29069</v>
      </c>
    </row>
    <row r="75" spans="1:7" s="3" customFormat="1" ht="30" customHeight="1" thickBot="1">
      <c r="A75" s="3">
        <v>312127</v>
      </c>
      <c r="B75" s="16" t="s">
        <v>178</v>
      </c>
      <c r="C75" s="15" t="s">
        <v>91</v>
      </c>
      <c r="D75" s="15" t="s">
        <v>17</v>
      </c>
      <c r="E75" s="27">
        <v>19407</v>
      </c>
      <c r="F75" s="27">
        <v>-98</v>
      </c>
      <c r="G75" s="27">
        <f t="shared" si="3"/>
        <v>19309</v>
      </c>
    </row>
    <row r="76" spans="2:7" s="3" customFormat="1" ht="30" customHeight="1" thickBot="1">
      <c r="B76" s="57" t="s">
        <v>121</v>
      </c>
      <c r="C76" s="58"/>
      <c r="D76" s="59"/>
      <c r="E76" s="29">
        <f>SUM(E77)</f>
        <v>17346</v>
      </c>
      <c r="F76" s="29">
        <f>SUM(F77)</f>
        <v>68</v>
      </c>
      <c r="G76" s="29">
        <f>SUM(G77)</f>
        <v>17414</v>
      </c>
    </row>
    <row r="77" spans="1:7" s="3" customFormat="1" ht="30" customHeight="1" thickBot="1">
      <c r="A77" s="3">
        <v>312093</v>
      </c>
      <c r="B77" s="17" t="s">
        <v>179</v>
      </c>
      <c r="C77" s="17" t="s">
        <v>92</v>
      </c>
      <c r="D77" s="17" t="s">
        <v>14</v>
      </c>
      <c r="E77" s="30">
        <v>17346</v>
      </c>
      <c r="F77" s="30">
        <v>68</v>
      </c>
      <c r="G77" s="30">
        <f>SUM(E77:F77)</f>
        <v>17414</v>
      </c>
    </row>
    <row r="78" spans="2:7" s="3" customFormat="1" ht="30" customHeight="1" thickBot="1">
      <c r="B78" s="57" t="s">
        <v>5</v>
      </c>
      <c r="C78" s="58"/>
      <c r="D78" s="59"/>
      <c r="E78" s="29">
        <f>SUM(E79:E83)</f>
        <v>18780</v>
      </c>
      <c r="F78" s="29">
        <f>SUM(F79:F83)</f>
        <v>39</v>
      </c>
      <c r="G78" s="29">
        <f>SUM(G79:G83)</f>
        <v>18819</v>
      </c>
    </row>
    <row r="79" spans="1:7" s="3" customFormat="1" ht="30" customHeight="1">
      <c r="A79" s="3">
        <v>314044</v>
      </c>
      <c r="B79" s="15" t="s">
        <v>180</v>
      </c>
      <c r="C79" s="18" t="s">
        <v>94</v>
      </c>
      <c r="D79" s="18" t="s">
        <v>10</v>
      </c>
      <c r="E79" s="26">
        <v>3172</v>
      </c>
      <c r="F79" s="26">
        <v>7</v>
      </c>
      <c r="G79" s="26">
        <f>SUM(E79:F79)</f>
        <v>3179</v>
      </c>
    </row>
    <row r="80" spans="1:7" s="3" customFormat="1" ht="30" customHeight="1">
      <c r="A80" s="3">
        <v>314024</v>
      </c>
      <c r="B80" s="15" t="s">
        <v>181</v>
      </c>
      <c r="C80" s="15" t="s">
        <v>117</v>
      </c>
      <c r="D80" s="15" t="s">
        <v>23</v>
      </c>
      <c r="E80" s="27">
        <v>4227</v>
      </c>
      <c r="F80" s="27">
        <v>9</v>
      </c>
      <c r="G80" s="27">
        <f>SUM(E80:F80)</f>
        <v>4236</v>
      </c>
    </row>
    <row r="81" spans="1:7" s="3" customFormat="1" ht="30" customHeight="1">
      <c r="A81" s="3">
        <v>314100</v>
      </c>
      <c r="B81" s="15" t="s">
        <v>182</v>
      </c>
      <c r="C81" s="15" t="s">
        <v>96</v>
      </c>
      <c r="D81" s="15" t="s">
        <v>11</v>
      </c>
      <c r="E81" s="27">
        <v>2754</v>
      </c>
      <c r="F81" s="27">
        <v>6</v>
      </c>
      <c r="G81" s="27">
        <f>SUM(E81:F81)</f>
        <v>2760</v>
      </c>
    </row>
    <row r="82" spans="1:7" s="3" customFormat="1" ht="30" customHeight="1">
      <c r="A82" s="3">
        <v>314072</v>
      </c>
      <c r="B82" s="15" t="s">
        <v>183</v>
      </c>
      <c r="C82" s="15" t="s">
        <v>97</v>
      </c>
      <c r="D82" s="15" t="s">
        <v>16</v>
      </c>
      <c r="E82" s="27">
        <v>4150</v>
      </c>
      <c r="F82" s="27">
        <v>9</v>
      </c>
      <c r="G82" s="27">
        <f>SUM(E82:F82)</f>
        <v>4159</v>
      </c>
    </row>
    <row r="83" spans="1:7" s="3" customFormat="1" ht="30" customHeight="1" thickBot="1">
      <c r="A83" s="3">
        <v>314130</v>
      </c>
      <c r="B83" s="20" t="s">
        <v>184</v>
      </c>
      <c r="C83" s="20" t="s">
        <v>98</v>
      </c>
      <c r="D83" s="20" t="s">
        <v>19</v>
      </c>
      <c r="E83" s="28">
        <v>4477</v>
      </c>
      <c r="F83" s="28">
        <v>8</v>
      </c>
      <c r="G83" s="28">
        <f>SUM(E83:F83)</f>
        <v>4485</v>
      </c>
    </row>
    <row r="84" spans="2:7" s="3" customFormat="1" ht="30" customHeight="1" thickBot="1">
      <c r="B84" s="54" t="s">
        <v>122</v>
      </c>
      <c r="C84" s="55"/>
      <c r="D84" s="56"/>
      <c r="E84" s="25">
        <f>SUM(E85)</f>
        <v>9076</v>
      </c>
      <c r="F84" s="25">
        <f>SUM(F85)</f>
        <v>-62</v>
      </c>
      <c r="G84" s="25">
        <f>SUM(G85)</f>
        <v>9014</v>
      </c>
    </row>
    <row r="85" spans="1:7" s="3" customFormat="1" ht="30" customHeight="1" thickBot="1">
      <c r="A85" s="3">
        <v>314021</v>
      </c>
      <c r="B85" s="21" t="s">
        <v>185</v>
      </c>
      <c r="C85" s="18" t="s">
        <v>93</v>
      </c>
      <c r="D85" s="18" t="s">
        <v>23</v>
      </c>
      <c r="E85" s="26">
        <v>9076</v>
      </c>
      <c r="F85" s="26">
        <v>-62</v>
      </c>
      <c r="G85" s="26">
        <f>SUM(E85:F85)</f>
        <v>9014</v>
      </c>
    </row>
    <row r="86" spans="2:7" s="3" customFormat="1" ht="30" customHeight="1" thickBot="1">
      <c r="B86" s="57" t="s">
        <v>6</v>
      </c>
      <c r="C86" s="58"/>
      <c r="D86" s="59"/>
      <c r="E86" s="29">
        <f>SUM(E87:E89)</f>
        <v>17605</v>
      </c>
      <c r="F86" s="29">
        <f>SUM(F87:F89)</f>
        <v>1</v>
      </c>
      <c r="G86" s="29">
        <f>SUM(G87:G89)</f>
        <v>17606</v>
      </c>
    </row>
    <row r="87" spans="1:7" s="3" customFormat="1" ht="30" customHeight="1">
      <c r="A87" s="3">
        <v>323049</v>
      </c>
      <c r="B87" s="17" t="s">
        <v>186</v>
      </c>
      <c r="C87" s="18" t="s">
        <v>99</v>
      </c>
      <c r="D87" s="18" t="s">
        <v>10</v>
      </c>
      <c r="E87" s="31">
        <v>7469</v>
      </c>
      <c r="F87" s="31">
        <v>0</v>
      </c>
      <c r="G87" s="31">
        <f>SUM(E87:F87)</f>
        <v>7469</v>
      </c>
    </row>
    <row r="88" spans="1:7" s="3" customFormat="1" ht="30" customHeight="1">
      <c r="A88" s="3">
        <v>323105</v>
      </c>
      <c r="B88" s="15" t="s">
        <v>187</v>
      </c>
      <c r="C88" s="15" t="s">
        <v>42</v>
      </c>
      <c r="D88" s="15" t="s">
        <v>13</v>
      </c>
      <c r="E88" s="32">
        <v>3261</v>
      </c>
      <c r="F88" s="32">
        <v>0</v>
      </c>
      <c r="G88" s="32">
        <f>SUM(E88:F88)</f>
        <v>3261</v>
      </c>
    </row>
    <row r="89" spans="1:7" s="3" customFormat="1" ht="30" customHeight="1" thickBot="1">
      <c r="A89" s="3">
        <v>323134</v>
      </c>
      <c r="B89" s="15" t="s">
        <v>188</v>
      </c>
      <c r="C89" s="15" t="s">
        <v>100</v>
      </c>
      <c r="D89" s="15" t="s">
        <v>18</v>
      </c>
      <c r="E89" s="32">
        <v>6875</v>
      </c>
      <c r="F89" s="32">
        <v>1</v>
      </c>
      <c r="G89" s="32">
        <f>SUM(E89:F89)</f>
        <v>6876</v>
      </c>
    </row>
    <row r="90" spans="2:7" s="3" customFormat="1" ht="30" customHeight="1" thickBot="1">
      <c r="B90" s="57" t="s">
        <v>7</v>
      </c>
      <c r="C90" s="58"/>
      <c r="D90" s="59"/>
      <c r="E90" s="29">
        <f>SUM(E91:E95)</f>
        <v>9711</v>
      </c>
      <c r="F90" s="29">
        <f>SUM(F91:F95)</f>
        <v>6</v>
      </c>
      <c r="G90" s="29">
        <f>SUM(G91:G95)</f>
        <v>9717</v>
      </c>
    </row>
    <row r="91" spans="1:7" s="3" customFormat="1" ht="30" customHeight="1">
      <c r="A91" s="3">
        <v>342054</v>
      </c>
      <c r="B91" s="17" t="s">
        <v>189</v>
      </c>
      <c r="C91" s="18" t="s">
        <v>101</v>
      </c>
      <c r="D91" s="18" t="s">
        <v>10</v>
      </c>
      <c r="E91" s="31">
        <v>1017</v>
      </c>
      <c r="F91" s="31">
        <v>0</v>
      </c>
      <c r="G91" s="31">
        <f>SUM(E91:F91)</f>
        <v>1017</v>
      </c>
    </row>
    <row r="92" spans="1:7" s="3" customFormat="1" ht="30" customHeight="1">
      <c r="A92" s="3">
        <v>342056</v>
      </c>
      <c r="B92" s="15" t="s">
        <v>190</v>
      </c>
      <c r="C92" s="15" t="s">
        <v>102</v>
      </c>
      <c r="D92" s="15" t="s">
        <v>21</v>
      </c>
      <c r="E92" s="32">
        <v>1655</v>
      </c>
      <c r="F92" s="32">
        <v>1</v>
      </c>
      <c r="G92" s="32">
        <f>SUM(E92:F92)</f>
        <v>1656</v>
      </c>
    </row>
    <row r="93" spans="1:7" s="3" customFormat="1" ht="30" customHeight="1">
      <c r="A93" s="3">
        <v>342027</v>
      </c>
      <c r="B93" s="15" t="s">
        <v>191</v>
      </c>
      <c r="C93" s="15" t="s">
        <v>103</v>
      </c>
      <c r="D93" s="15" t="s">
        <v>23</v>
      </c>
      <c r="E93" s="32">
        <v>3319</v>
      </c>
      <c r="F93" s="32">
        <v>3</v>
      </c>
      <c r="G93" s="32">
        <f>SUM(E93:F93)</f>
        <v>3322</v>
      </c>
    </row>
    <row r="94" spans="1:7" s="3" customFormat="1" ht="30" customHeight="1">
      <c r="A94" s="3">
        <v>342076</v>
      </c>
      <c r="B94" s="15" t="s">
        <v>192</v>
      </c>
      <c r="C94" s="15" t="s">
        <v>104</v>
      </c>
      <c r="D94" s="15" t="s">
        <v>16</v>
      </c>
      <c r="E94" s="32">
        <v>2058</v>
      </c>
      <c r="F94" s="32">
        <v>1</v>
      </c>
      <c r="G94" s="32">
        <f>SUM(E94:F94)</f>
        <v>2059</v>
      </c>
    </row>
    <row r="95" spans="1:7" s="3" customFormat="1" ht="30" customHeight="1" thickBot="1">
      <c r="A95" s="3">
        <v>342140</v>
      </c>
      <c r="B95" s="15" t="s">
        <v>206</v>
      </c>
      <c r="C95" s="15" t="s">
        <v>105</v>
      </c>
      <c r="D95" s="15" t="s">
        <v>18</v>
      </c>
      <c r="E95" s="32">
        <v>1662</v>
      </c>
      <c r="F95" s="32">
        <v>1</v>
      </c>
      <c r="G95" s="32">
        <f>SUM(E95:F95)</f>
        <v>1663</v>
      </c>
    </row>
    <row r="96" spans="2:7" s="3" customFormat="1" ht="30" customHeight="1" thickBot="1">
      <c r="B96" s="57" t="s">
        <v>8</v>
      </c>
      <c r="C96" s="58"/>
      <c r="D96" s="59"/>
      <c r="E96" s="29">
        <f>SUM(E97:E105)</f>
        <v>53451</v>
      </c>
      <c r="F96" s="29">
        <f>SUM(F97:F105)</f>
        <v>700</v>
      </c>
      <c r="G96" s="29">
        <f>SUM(G97:G105)</f>
        <v>54151</v>
      </c>
    </row>
    <row r="97" spans="1:7" s="3" customFormat="1" ht="30" customHeight="1">
      <c r="A97" s="3">
        <v>432057</v>
      </c>
      <c r="B97" s="17" t="s">
        <v>193</v>
      </c>
      <c r="C97" s="18" t="s">
        <v>106</v>
      </c>
      <c r="D97" s="18" t="s">
        <v>30</v>
      </c>
      <c r="E97" s="26">
        <v>7191</v>
      </c>
      <c r="F97" s="26">
        <v>94</v>
      </c>
      <c r="G97" s="26">
        <f aca="true" t="shared" si="4" ref="G97:G105">SUM(E97:F97)</f>
        <v>7285</v>
      </c>
    </row>
    <row r="98" spans="1:7" s="3" customFormat="1" ht="30" customHeight="1">
      <c r="A98" s="3">
        <v>432028</v>
      </c>
      <c r="B98" s="15" t="s">
        <v>194</v>
      </c>
      <c r="C98" s="15" t="s">
        <v>107</v>
      </c>
      <c r="D98" s="15" t="s">
        <v>24</v>
      </c>
      <c r="E98" s="27">
        <v>5294</v>
      </c>
      <c r="F98" s="27">
        <v>70</v>
      </c>
      <c r="G98" s="27">
        <f t="shared" si="4"/>
        <v>5364</v>
      </c>
    </row>
    <row r="99" spans="1:7" s="3" customFormat="1" ht="30" customHeight="1">
      <c r="A99" s="3">
        <v>432109</v>
      </c>
      <c r="B99" s="15" t="s">
        <v>195</v>
      </c>
      <c r="C99" s="15" t="s">
        <v>108</v>
      </c>
      <c r="D99" s="15" t="s">
        <v>27</v>
      </c>
      <c r="E99" s="27">
        <v>7058</v>
      </c>
      <c r="F99" s="27">
        <v>94</v>
      </c>
      <c r="G99" s="27">
        <f t="shared" si="4"/>
        <v>7152</v>
      </c>
    </row>
    <row r="100" spans="1:7" s="3" customFormat="1" ht="30" customHeight="1">
      <c r="A100" s="3">
        <v>432110</v>
      </c>
      <c r="B100" s="15" t="s">
        <v>196</v>
      </c>
      <c r="C100" s="15" t="s">
        <v>109</v>
      </c>
      <c r="D100" s="15" t="s">
        <v>31</v>
      </c>
      <c r="E100" s="27">
        <v>9420</v>
      </c>
      <c r="F100" s="27">
        <v>116</v>
      </c>
      <c r="G100" s="27">
        <f t="shared" si="4"/>
        <v>9536</v>
      </c>
    </row>
    <row r="101" spans="1:7" s="3" customFormat="1" ht="30" customHeight="1">
      <c r="A101" s="3">
        <v>432080</v>
      </c>
      <c r="B101" s="15" t="s">
        <v>197</v>
      </c>
      <c r="C101" s="15" t="s">
        <v>110</v>
      </c>
      <c r="D101" s="15" t="s">
        <v>32</v>
      </c>
      <c r="E101" s="27">
        <v>7059</v>
      </c>
      <c r="F101" s="27">
        <v>94</v>
      </c>
      <c r="G101" s="27">
        <f t="shared" si="4"/>
        <v>7153</v>
      </c>
    </row>
    <row r="102" spans="1:7" s="3" customFormat="1" ht="30" customHeight="1">
      <c r="A102" s="3">
        <v>432077</v>
      </c>
      <c r="B102" s="15" t="s">
        <v>198</v>
      </c>
      <c r="C102" s="15" t="s">
        <v>111</v>
      </c>
      <c r="D102" s="15" t="s">
        <v>33</v>
      </c>
      <c r="E102" s="27">
        <v>3531</v>
      </c>
      <c r="F102" s="27">
        <v>47</v>
      </c>
      <c r="G102" s="27">
        <f t="shared" si="4"/>
        <v>3578</v>
      </c>
    </row>
    <row r="103" spans="1:7" s="3" customFormat="1" ht="30" customHeight="1">
      <c r="A103" s="3">
        <v>432078</v>
      </c>
      <c r="B103" s="15" t="s">
        <v>199</v>
      </c>
      <c r="C103" s="15" t="s">
        <v>112</v>
      </c>
      <c r="D103" s="15" t="s">
        <v>34</v>
      </c>
      <c r="E103" s="27">
        <v>5294</v>
      </c>
      <c r="F103" s="27">
        <v>70</v>
      </c>
      <c r="G103" s="27">
        <f t="shared" si="4"/>
        <v>5364</v>
      </c>
    </row>
    <row r="104" spans="1:7" s="3" customFormat="1" ht="30" customHeight="1">
      <c r="A104" s="3">
        <v>432079</v>
      </c>
      <c r="B104" s="15" t="s">
        <v>200</v>
      </c>
      <c r="C104" s="15" t="s">
        <v>113</v>
      </c>
      <c r="D104" s="15" t="s">
        <v>35</v>
      </c>
      <c r="E104" s="27">
        <v>3310</v>
      </c>
      <c r="F104" s="27">
        <v>45</v>
      </c>
      <c r="G104" s="27">
        <f t="shared" si="4"/>
        <v>3355</v>
      </c>
    </row>
    <row r="105" spans="1:7" s="3" customFormat="1" ht="30" customHeight="1" thickBot="1">
      <c r="A105" s="3">
        <v>432142</v>
      </c>
      <c r="B105" s="20" t="s">
        <v>201</v>
      </c>
      <c r="C105" s="22" t="s">
        <v>114</v>
      </c>
      <c r="D105" s="22" t="s">
        <v>36</v>
      </c>
      <c r="E105" s="33">
        <v>5294</v>
      </c>
      <c r="F105" s="33">
        <v>70</v>
      </c>
      <c r="G105" s="33">
        <f t="shared" si="4"/>
        <v>5364</v>
      </c>
    </row>
    <row r="106" spans="2:7" s="3" customFormat="1" ht="30" customHeight="1" thickBot="1">
      <c r="B106" s="57" t="s">
        <v>1</v>
      </c>
      <c r="C106" s="58"/>
      <c r="D106" s="59"/>
      <c r="E106" s="29">
        <f>SUM(E96,E90,E86,E84,E78,E76,E59,E41,E26,E11)</f>
        <v>1359874</v>
      </c>
      <c r="F106" s="29">
        <f>SUM(F96,F90,F86,F84,F78,F76,F59,F41,F26,F11)</f>
        <v>6839</v>
      </c>
      <c r="G106" s="29">
        <f>SUM(G96,G90,G86,G84,G78,G76,G59,G41,G26,G11)</f>
        <v>1366713</v>
      </c>
    </row>
    <row r="107" spans="5:7" s="3" customFormat="1" ht="16.5" customHeight="1">
      <c r="E107" s="23"/>
      <c r="F107" s="23"/>
      <c r="G107" s="23"/>
    </row>
    <row r="108" spans="5:7" s="3" customFormat="1" ht="16.5" customHeight="1">
      <c r="E108" s="23"/>
      <c r="F108" s="23"/>
      <c r="G108" s="23"/>
    </row>
    <row r="109" spans="5:7" s="3" customFormat="1" ht="16.5" customHeight="1">
      <c r="E109" s="23"/>
      <c r="F109" s="23"/>
      <c r="G109" s="23"/>
    </row>
    <row r="110" spans="5:7" s="3" customFormat="1" ht="16.5" customHeight="1">
      <c r="E110" s="23"/>
      <c r="F110" s="23"/>
      <c r="G110" s="23"/>
    </row>
    <row r="111" spans="5:7" s="3" customFormat="1" ht="16.5" customHeight="1">
      <c r="E111" s="23"/>
      <c r="F111" s="23"/>
      <c r="G111" s="23"/>
    </row>
    <row r="112" spans="5:7" s="3" customFormat="1" ht="16.5" customHeight="1">
      <c r="E112" s="23"/>
      <c r="F112" s="23"/>
      <c r="G112" s="23"/>
    </row>
    <row r="113" spans="5:7" s="3" customFormat="1" ht="16.5" customHeight="1">
      <c r="E113" s="23"/>
      <c r="F113" s="23"/>
      <c r="G113" s="23"/>
    </row>
    <row r="114" spans="5:7" s="3" customFormat="1" ht="16.5" customHeight="1">
      <c r="E114" s="23"/>
      <c r="F114" s="23"/>
      <c r="G114" s="23"/>
    </row>
    <row r="115" spans="5:7" s="3" customFormat="1" ht="16.5" customHeight="1">
      <c r="E115" s="23"/>
      <c r="F115" s="23"/>
      <c r="G115" s="23"/>
    </row>
    <row r="116" spans="5:7" s="3" customFormat="1" ht="16.5" customHeight="1">
      <c r="E116" s="23"/>
      <c r="F116" s="23"/>
      <c r="G116" s="23"/>
    </row>
    <row r="117" spans="5:7" s="3" customFormat="1" ht="16.5" customHeight="1">
      <c r="E117" s="23"/>
      <c r="F117" s="23"/>
      <c r="G117" s="23"/>
    </row>
    <row r="118" spans="5:7" s="3" customFormat="1" ht="16.5" customHeight="1">
      <c r="E118" s="23"/>
      <c r="F118" s="23"/>
      <c r="G118" s="23"/>
    </row>
    <row r="119" spans="5:7" s="3" customFormat="1" ht="16.5" customHeight="1">
      <c r="E119" s="23"/>
      <c r="F119" s="23"/>
      <c r="G119" s="23"/>
    </row>
    <row r="120" spans="5:7" s="3" customFormat="1" ht="16.5" customHeight="1">
      <c r="E120" s="23"/>
      <c r="F120" s="23"/>
      <c r="G120" s="23"/>
    </row>
    <row r="121" spans="5:7" s="3" customFormat="1" ht="16.5" customHeight="1">
      <c r="E121" s="23"/>
      <c r="F121" s="23"/>
      <c r="G121" s="23"/>
    </row>
    <row r="122" spans="5:7" s="3" customFormat="1" ht="16.5" customHeight="1">
      <c r="E122" s="23"/>
      <c r="F122" s="23"/>
      <c r="G122" s="23"/>
    </row>
    <row r="123" spans="5:7" s="3" customFormat="1" ht="16.5" customHeight="1">
      <c r="E123" s="23"/>
      <c r="F123" s="23"/>
      <c r="G123" s="23"/>
    </row>
    <row r="124" spans="5:7" s="3" customFormat="1" ht="16.5" customHeight="1">
      <c r="E124" s="23"/>
      <c r="F124" s="23"/>
      <c r="G124" s="23"/>
    </row>
    <row r="125" spans="5:7" s="3" customFormat="1" ht="16.5" customHeight="1">
      <c r="E125" s="23"/>
      <c r="F125" s="23"/>
      <c r="G125" s="23"/>
    </row>
    <row r="126" spans="5:7" s="3" customFormat="1" ht="16.5" customHeight="1">
      <c r="E126" s="23"/>
      <c r="F126" s="23"/>
      <c r="G126" s="23"/>
    </row>
    <row r="127" spans="5:7" s="3" customFormat="1" ht="16.5" customHeight="1">
      <c r="E127" s="23"/>
      <c r="F127" s="23"/>
      <c r="G127" s="23"/>
    </row>
    <row r="128" spans="5:7" s="3" customFormat="1" ht="16.5" customHeight="1">
      <c r="E128" s="23"/>
      <c r="F128" s="23"/>
      <c r="G128" s="23"/>
    </row>
    <row r="129" spans="5:7" s="3" customFormat="1" ht="16.5" customHeight="1">
      <c r="E129" s="23"/>
      <c r="F129" s="23"/>
      <c r="G129" s="23"/>
    </row>
    <row r="130" spans="5:7" s="3" customFormat="1" ht="16.5" customHeight="1">
      <c r="E130" s="23"/>
      <c r="F130" s="23"/>
      <c r="G130" s="23"/>
    </row>
    <row r="131" spans="5:7" s="3" customFormat="1" ht="16.5" customHeight="1">
      <c r="E131" s="23"/>
      <c r="F131" s="23"/>
      <c r="G131" s="23"/>
    </row>
    <row r="132" spans="5:7" s="3" customFormat="1" ht="16.5" customHeight="1">
      <c r="E132" s="23"/>
      <c r="F132" s="23"/>
      <c r="G132" s="23"/>
    </row>
    <row r="133" spans="5:7" s="3" customFormat="1" ht="16.5" customHeight="1">
      <c r="E133" s="23"/>
      <c r="F133" s="23"/>
      <c r="G133" s="23"/>
    </row>
    <row r="134" spans="5:7" s="3" customFormat="1" ht="16.5" customHeight="1">
      <c r="E134" s="23"/>
      <c r="F134" s="23"/>
      <c r="G134" s="23"/>
    </row>
    <row r="135" spans="5:7" s="3" customFormat="1" ht="16.5" customHeight="1">
      <c r="E135" s="23"/>
      <c r="F135" s="23"/>
      <c r="G135" s="23"/>
    </row>
    <row r="136" spans="5:7" s="3" customFormat="1" ht="16.5" customHeight="1">
      <c r="E136" s="23"/>
      <c r="F136" s="23"/>
      <c r="G136" s="23"/>
    </row>
    <row r="137" spans="5:7" s="3" customFormat="1" ht="16.5" customHeight="1">
      <c r="E137" s="23"/>
      <c r="F137" s="23"/>
      <c r="G137" s="23"/>
    </row>
    <row r="138" spans="5:7" s="3" customFormat="1" ht="16.5" customHeight="1">
      <c r="E138" s="23"/>
      <c r="F138" s="23"/>
      <c r="G138" s="23"/>
    </row>
    <row r="139" spans="5:7" s="3" customFormat="1" ht="16.5" customHeight="1">
      <c r="E139" s="23"/>
      <c r="F139" s="23"/>
      <c r="G139" s="23"/>
    </row>
    <row r="140" spans="5:7" s="3" customFormat="1" ht="16.5" customHeight="1">
      <c r="E140" s="23"/>
      <c r="F140" s="23"/>
      <c r="G140" s="23"/>
    </row>
    <row r="141" spans="5:7" s="3" customFormat="1" ht="16.5" customHeight="1">
      <c r="E141" s="23"/>
      <c r="F141" s="23"/>
      <c r="G141" s="23"/>
    </row>
    <row r="142" spans="5:7" s="3" customFormat="1" ht="16.5" customHeight="1">
      <c r="E142" s="23"/>
      <c r="F142" s="23"/>
      <c r="G142" s="23"/>
    </row>
    <row r="143" spans="5:7" s="3" customFormat="1" ht="16.5" customHeight="1">
      <c r="E143" s="23"/>
      <c r="F143" s="23"/>
      <c r="G143" s="23"/>
    </row>
    <row r="144" spans="5:7" s="3" customFormat="1" ht="16.5" customHeight="1">
      <c r="E144" s="23"/>
      <c r="F144" s="23"/>
      <c r="G144" s="23"/>
    </row>
    <row r="145" spans="5:7" s="3" customFormat="1" ht="16.5" customHeight="1">
      <c r="E145" s="23"/>
      <c r="F145" s="23"/>
      <c r="G145" s="23"/>
    </row>
    <row r="146" spans="5:7" s="3" customFormat="1" ht="16.5" customHeight="1">
      <c r="E146" s="23"/>
      <c r="F146" s="23"/>
      <c r="G146" s="23"/>
    </row>
    <row r="147" spans="5:7" s="3" customFormat="1" ht="16.5" customHeight="1">
      <c r="E147" s="23"/>
      <c r="F147" s="23"/>
      <c r="G147" s="23"/>
    </row>
    <row r="148" spans="5:7" s="3" customFormat="1" ht="16.5" customHeight="1">
      <c r="E148" s="23"/>
      <c r="F148" s="23"/>
      <c r="G148" s="23"/>
    </row>
    <row r="149" spans="5:7" s="3" customFormat="1" ht="16.5" customHeight="1">
      <c r="E149" s="23"/>
      <c r="F149" s="23"/>
      <c r="G149" s="23"/>
    </row>
    <row r="150" spans="5:7" s="3" customFormat="1" ht="16.5" customHeight="1">
      <c r="E150" s="23"/>
      <c r="F150" s="23"/>
      <c r="G150" s="23"/>
    </row>
    <row r="151" spans="5:7" s="3" customFormat="1" ht="16.5" customHeight="1">
      <c r="E151" s="23"/>
      <c r="F151" s="23"/>
      <c r="G151" s="23"/>
    </row>
    <row r="152" spans="5:7" s="3" customFormat="1" ht="16.5" customHeight="1">
      <c r="E152" s="23"/>
      <c r="F152" s="23"/>
      <c r="G152" s="23"/>
    </row>
    <row r="153" spans="5:7" s="3" customFormat="1" ht="16.5" customHeight="1">
      <c r="E153" s="23"/>
      <c r="F153" s="23"/>
      <c r="G153" s="23"/>
    </row>
    <row r="154" spans="5:7" s="3" customFormat="1" ht="16.5" customHeight="1">
      <c r="E154" s="23"/>
      <c r="F154" s="23"/>
      <c r="G154" s="23"/>
    </row>
    <row r="155" spans="5:7" s="3" customFormat="1" ht="16.5" customHeight="1">
      <c r="E155" s="23"/>
      <c r="F155" s="23"/>
      <c r="G155" s="23"/>
    </row>
    <row r="156" spans="5:7" s="3" customFormat="1" ht="16.5" customHeight="1">
      <c r="E156" s="23"/>
      <c r="F156" s="23"/>
      <c r="G156" s="23"/>
    </row>
    <row r="157" spans="5:7" s="3" customFormat="1" ht="16.5" customHeight="1">
      <c r="E157" s="23"/>
      <c r="F157" s="23"/>
      <c r="G157" s="23"/>
    </row>
    <row r="158" spans="5:7" s="3" customFormat="1" ht="16.5" customHeight="1">
      <c r="E158" s="23"/>
      <c r="F158" s="23"/>
      <c r="G158" s="23"/>
    </row>
    <row r="159" spans="5:7" s="3" customFormat="1" ht="16.5" customHeight="1">
      <c r="E159" s="23"/>
      <c r="F159" s="23"/>
      <c r="G159" s="23"/>
    </row>
    <row r="160" spans="5:7" s="3" customFormat="1" ht="16.5" customHeight="1">
      <c r="E160" s="23"/>
      <c r="F160" s="23"/>
      <c r="G160" s="23"/>
    </row>
    <row r="161" spans="5:7" s="3" customFormat="1" ht="16.5" customHeight="1">
      <c r="E161" s="23"/>
      <c r="F161" s="23"/>
      <c r="G161" s="23"/>
    </row>
    <row r="162" spans="5:7" s="3" customFormat="1" ht="16.5" customHeight="1">
      <c r="E162" s="23"/>
      <c r="F162" s="23"/>
      <c r="G162" s="23"/>
    </row>
    <row r="163" spans="5:7" s="3" customFormat="1" ht="16.5" customHeight="1">
      <c r="E163" s="23"/>
      <c r="F163" s="23"/>
      <c r="G163" s="23"/>
    </row>
    <row r="164" spans="5:7" s="3" customFormat="1" ht="16.5" customHeight="1">
      <c r="E164" s="23"/>
      <c r="F164" s="23"/>
      <c r="G164" s="23"/>
    </row>
    <row r="165" spans="5:7" s="3" customFormat="1" ht="16.5" customHeight="1">
      <c r="E165" s="23"/>
      <c r="F165" s="23"/>
      <c r="G165" s="23"/>
    </row>
    <row r="166" spans="5:7" s="3" customFormat="1" ht="16.5" customHeight="1">
      <c r="E166" s="23"/>
      <c r="F166" s="23"/>
      <c r="G166" s="23"/>
    </row>
    <row r="167" spans="5:7" s="3" customFormat="1" ht="16.5" customHeight="1">
      <c r="E167" s="23"/>
      <c r="F167" s="23"/>
      <c r="G167" s="23"/>
    </row>
    <row r="168" spans="5:7" s="3" customFormat="1" ht="16.5" customHeight="1">
      <c r="E168" s="23"/>
      <c r="F168" s="23"/>
      <c r="G168" s="23"/>
    </row>
    <row r="169" spans="5:7" s="3" customFormat="1" ht="16.5" customHeight="1">
      <c r="E169" s="23"/>
      <c r="F169" s="23"/>
      <c r="G169" s="23"/>
    </row>
    <row r="170" spans="5:7" s="3" customFormat="1" ht="16.5" customHeight="1">
      <c r="E170" s="23"/>
      <c r="F170" s="23"/>
      <c r="G170" s="23"/>
    </row>
    <row r="171" spans="5:7" s="3" customFormat="1" ht="16.5" customHeight="1">
      <c r="E171" s="23"/>
      <c r="F171" s="23"/>
      <c r="G171" s="23"/>
    </row>
    <row r="172" spans="5:7" s="3" customFormat="1" ht="16.5" customHeight="1">
      <c r="E172" s="23"/>
      <c r="F172" s="23"/>
      <c r="G172" s="23"/>
    </row>
    <row r="173" spans="5:7" s="3" customFormat="1" ht="16.5" customHeight="1">
      <c r="E173" s="23"/>
      <c r="F173" s="23"/>
      <c r="G173" s="23"/>
    </row>
    <row r="174" spans="5:7" s="3" customFormat="1" ht="16.5" customHeight="1">
      <c r="E174" s="23"/>
      <c r="F174" s="23"/>
      <c r="G174" s="23"/>
    </row>
    <row r="175" spans="5:7" s="3" customFormat="1" ht="16.5" customHeight="1">
      <c r="E175" s="23"/>
      <c r="F175" s="23"/>
      <c r="G175" s="23"/>
    </row>
    <row r="176" spans="5:7" s="3" customFormat="1" ht="16.5" customHeight="1">
      <c r="E176" s="23"/>
      <c r="F176" s="23"/>
      <c r="G176" s="23"/>
    </row>
    <row r="177" spans="5:7" s="3" customFormat="1" ht="16.5" customHeight="1">
      <c r="E177" s="23"/>
      <c r="F177" s="23"/>
      <c r="G177" s="23"/>
    </row>
    <row r="178" spans="5:7" s="3" customFormat="1" ht="15">
      <c r="E178" s="23"/>
      <c r="F178" s="23"/>
      <c r="G178" s="23"/>
    </row>
    <row r="179" spans="5:7" s="3" customFormat="1" ht="15">
      <c r="E179" s="23"/>
      <c r="F179" s="23"/>
      <c r="G179" s="23"/>
    </row>
    <row r="180" spans="5:7" s="3" customFormat="1" ht="15">
      <c r="E180" s="23"/>
      <c r="F180" s="23"/>
      <c r="G180" s="23"/>
    </row>
    <row r="181" spans="5:7" s="3" customFormat="1" ht="15">
      <c r="E181" s="23"/>
      <c r="F181" s="23"/>
      <c r="G181" s="23"/>
    </row>
    <row r="182" spans="5:7" s="3" customFormat="1" ht="15">
      <c r="E182" s="23"/>
      <c r="F182" s="23"/>
      <c r="G182" s="23"/>
    </row>
    <row r="183" spans="5:7" s="3" customFormat="1" ht="15">
      <c r="E183" s="23"/>
      <c r="F183" s="23"/>
      <c r="G183" s="23"/>
    </row>
    <row r="184" spans="5:7" s="3" customFormat="1" ht="15">
      <c r="E184" s="23"/>
      <c r="F184" s="23"/>
      <c r="G184" s="23"/>
    </row>
    <row r="185" spans="5:7" s="3" customFormat="1" ht="15">
      <c r="E185" s="23"/>
      <c r="F185" s="23"/>
      <c r="G185" s="23"/>
    </row>
    <row r="186" spans="5:7" s="3" customFormat="1" ht="15">
      <c r="E186" s="23"/>
      <c r="F186" s="23"/>
      <c r="G186" s="23"/>
    </row>
    <row r="187" spans="5:7" s="3" customFormat="1" ht="15">
      <c r="E187" s="23"/>
      <c r="F187" s="23"/>
      <c r="G187" s="23"/>
    </row>
    <row r="188" spans="5:7" s="3" customFormat="1" ht="15">
      <c r="E188" s="23"/>
      <c r="F188" s="23"/>
      <c r="G188" s="23"/>
    </row>
    <row r="189" spans="5:7" s="3" customFormat="1" ht="15">
      <c r="E189" s="23"/>
      <c r="F189" s="23"/>
      <c r="G189" s="23"/>
    </row>
    <row r="190" spans="5:7" s="3" customFormat="1" ht="15">
      <c r="E190" s="23"/>
      <c r="F190" s="23"/>
      <c r="G190" s="23"/>
    </row>
    <row r="191" spans="5:7" s="3" customFormat="1" ht="15">
      <c r="E191" s="23"/>
      <c r="F191" s="23"/>
      <c r="G191" s="23"/>
    </row>
    <row r="192" spans="5:7" s="3" customFormat="1" ht="15">
      <c r="E192" s="23"/>
      <c r="F192" s="23"/>
      <c r="G192" s="23"/>
    </row>
    <row r="193" spans="5:7" s="3" customFormat="1" ht="15">
      <c r="E193" s="23"/>
      <c r="F193" s="23"/>
      <c r="G193" s="23"/>
    </row>
    <row r="194" spans="5:7" s="3" customFormat="1" ht="15">
      <c r="E194" s="23"/>
      <c r="F194" s="23"/>
      <c r="G194" s="23"/>
    </row>
    <row r="195" spans="5:7" s="3" customFormat="1" ht="15">
      <c r="E195" s="23"/>
      <c r="F195" s="23"/>
      <c r="G195" s="23"/>
    </row>
    <row r="196" spans="5:7" s="3" customFormat="1" ht="15">
      <c r="E196" s="23"/>
      <c r="F196" s="23"/>
      <c r="G196" s="23"/>
    </row>
    <row r="197" spans="5:7" s="3" customFormat="1" ht="15">
      <c r="E197" s="23"/>
      <c r="F197" s="23"/>
      <c r="G197" s="23"/>
    </row>
    <row r="198" spans="5:7" s="3" customFormat="1" ht="15">
      <c r="E198" s="23"/>
      <c r="F198" s="23"/>
      <c r="G198" s="23"/>
    </row>
    <row r="199" spans="5:7" s="3" customFormat="1" ht="15">
      <c r="E199" s="23"/>
      <c r="F199" s="23"/>
      <c r="G199" s="23"/>
    </row>
    <row r="200" spans="5:7" s="3" customFormat="1" ht="15">
      <c r="E200" s="23"/>
      <c r="F200" s="23"/>
      <c r="G200" s="23"/>
    </row>
    <row r="201" spans="5:7" s="3" customFormat="1" ht="15">
      <c r="E201" s="23"/>
      <c r="F201" s="23"/>
      <c r="G201" s="23"/>
    </row>
    <row r="202" spans="5:7" s="3" customFormat="1" ht="15">
      <c r="E202" s="23"/>
      <c r="F202" s="23"/>
      <c r="G202" s="23"/>
    </row>
    <row r="203" spans="5:7" s="3" customFormat="1" ht="15">
      <c r="E203" s="23"/>
      <c r="F203" s="23"/>
      <c r="G203" s="23"/>
    </row>
    <row r="204" spans="5:7" s="3" customFormat="1" ht="15">
      <c r="E204" s="23"/>
      <c r="F204" s="23"/>
      <c r="G204" s="23"/>
    </row>
    <row r="205" spans="5:7" s="3" customFormat="1" ht="15">
      <c r="E205" s="23"/>
      <c r="F205" s="23"/>
      <c r="G205" s="23"/>
    </row>
    <row r="206" spans="5:7" s="3" customFormat="1" ht="15">
      <c r="E206" s="23"/>
      <c r="F206" s="23"/>
      <c r="G206" s="23"/>
    </row>
    <row r="207" spans="5:7" s="3" customFormat="1" ht="15">
      <c r="E207" s="23"/>
      <c r="F207" s="23"/>
      <c r="G207" s="23"/>
    </row>
    <row r="208" spans="5:7" s="3" customFormat="1" ht="15">
      <c r="E208" s="23"/>
      <c r="F208" s="23"/>
      <c r="G208" s="23"/>
    </row>
    <row r="209" spans="5:7" s="3" customFormat="1" ht="15">
      <c r="E209" s="23"/>
      <c r="F209" s="23"/>
      <c r="G209" s="23"/>
    </row>
    <row r="210" spans="5:7" s="3" customFormat="1" ht="15">
      <c r="E210" s="23"/>
      <c r="F210" s="23"/>
      <c r="G210" s="23"/>
    </row>
    <row r="211" spans="5:7" s="3" customFormat="1" ht="15">
      <c r="E211" s="23"/>
      <c r="F211" s="23"/>
      <c r="G211" s="23"/>
    </row>
    <row r="212" spans="5:7" s="3" customFormat="1" ht="15">
      <c r="E212" s="23"/>
      <c r="F212" s="23"/>
      <c r="G212" s="23"/>
    </row>
    <row r="213" spans="5:7" s="3" customFormat="1" ht="15">
      <c r="E213" s="23"/>
      <c r="F213" s="23"/>
      <c r="G213" s="23"/>
    </row>
    <row r="214" spans="5:7" s="3" customFormat="1" ht="15">
      <c r="E214" s="23"/>
      <c r="F214" s="23"/>
      <c r="G214" s="23"/>
    </row>
    <row r="215" spans="5:7" s="3" customFormat="1" ht="15">
      <c r="E215" s="23"/>
      <c r="F215" s="23"/>
      <c r="G215" s="23"/>
    </row>
    <row r="216" spans="5:7" s="3" customFormat="1" ht="15">
      <c r="E216" s="23"/>
      <c r="F216" s="23"/>
      <c r="G216" s="23"/>
    </row>
    <row r="217" spans="5:7" s="3" customFormat="1" ht="15">
      <c r="E217" s="23"/>
      <c r="F217" s="23"/>
      <c r="G217" s="23"/>
    </row>
    <row r="218" spans="5:7" s="3" customFormat="1" ht="15">
      <c r="E218" s="23"/>
      <c r="F218" s="23"/>
      <c r="G218" s="23"/>
    </row>
    <row r="219" spans="5:7" s="3" customFormat="1" ht="15">
      <c r="E219" s="23"/>
      <c r="F219" s="23"/>
      <c r="G219" s="23"/>
    </row>
    <row r="220" spans="5:7" s="3" customFormat="1" ht="15">
      <c r="E220" s="23"/>
      <c r="F220" s="23"/>
      <c r="G220" s="23"/>
    </row>
    <row r="221" spans="5:7" s="3" customFormat="1" ht="15">
      <c r="E221" s="23"/>
      <c r="F221" s="23"/>
      <c r="G221" s="23"/>
    </row>
    <row r="222" spans="5:7" s="3" customFormat="1" ht="15">
      <c r="E222" s="23"/>
      <c r="F222" s="23"/>
      <c r="G222" s="23"/>
    </row>
    <row r="223" spans="5:7" s="3" customFormat="1" ht="15">
      <c r="E223" s="23"/>
      <c r="F223" s="23"/>
      <c r="G223" s="23"/>
    </row>
    <row r="224" spans="5:7" s="3" customFormat="1" ht="15">
      <c r="E224" s="23"/>
      <c r="F224" s="23"/>
      <c r="G224" s="23"/>
    </row>
    <row r="225" spans="5:7" s="3" customFormat="1" ht="15">
      <c r="E225" s="23"/>
      <c r="F225" s="23"/>
      <c r="G225" s="23"/>
    </row>
    <row r="226" spans="5:7" s="3" customFormat="1" ht="15">
      <c r="E226" s="23"/>
      <c r="F226" s="23"/>
      <c r="G226" s="23"/>
    </row>
    <row r="227" spans="5:7" s="3" customFormat="1" ht="15">
      <c r="E227" s="23"/>
      <c r="F227" s="23"/>
      <c r="G227" s="23"/>
    </row>
    <row r="228" spans="5:7" s="3" customFormat="1" ht="15">
      <c r="E228" s="23"/>
      <c r="F228" s="23"/>
      <c r="G228" s="23"/>
    </row>
    <row r="229" spans="5:7" s="3" customFormat="1" ht="15">
      <c r="E229" s="23"/>
      <c r="F229" s="23"/>
      <c r="G229" s="23"/>
    </row>
    <row r="230" spans="5:7" s="3" customFormat="1" ht="15">
      <c r="E230" s="23"/>
      <c r="F230" s="23"/>
      <c r="G230" s="23"/>
    </row>
    <row r="231" spans="5:7" s="3" customFormat="1" ht="15">
      <c r="E231" s="23"/>
      <c r="F231" s="23"/>
      <c r="G231" s="23"/>
    </row>
    <row r="232" spans="5:7" s="3" customFormat="1" ht="15">
      <c r="E232" s="23"/>
      <c r="F232" s="23"/>
      <c r="G232" s="23"/>
    </row>
    <row r="233" spans="5:7" s="3" customFormat="1" ht="15">
      <c r="E233" s="23"/>
      <c r="F233" s="23"/>
      <c r="G233" s="23"/>
    </row>
    <row r="234" spans="5:7" s="3" customFormat="1" ht="15">
      <c r="E234" s="23"/>
      <c r="F234" s="23"/>
      <c r="G234" s="23"/>
    </row>
    <row r="235" spans="5:7" s="3" customFormat="1" ht="15">
      <c r="E235" s="23"/>
      <c r="F235" s="23"/>
      <c r="G235" s="23"/>
    </row>
    <row r="236" spans="5:7" s="3" customFormat="1" ht="15">
      <c r="E236" s="23"/>
      <c r="F236" s="23"/>
      <c r="G236" s="23"/>
    </row>
    <row r="237" spans="5:7" s="3" customFormat="1" ht="15">
      <c r="E237" s="23"/>
      <c r="F237" s="23"/>
      <c r="G237" s="23"/>
    </row>
    <row r="238" spans="5:7" s="3" customFormat="1" ht="15">
      <c r="E238" s="23"/>
      <c r="F238" s="23"/>
      <c r="G238" s="23"/>
    </row>
    <row r="239" spans="5:7" s="3" customFormat="1" ht="15">
      <c r="E239" s="23"/>
      <c r="F239" s="23"/>
      <c r="G239" s="23"/>
    </row>
    <row r="240" spans="5:7" s="3" customFormat="1" ht="15">
      <c r="E240" s="23"/>
      <c r="F240" s="23"/>
      <c r="G240" s="23"/>
    </row>
    <row r="241" spans="5:7" s="3" customFormat="1" ht="15">
      <c r="E241" s="23"/>
      <c r="F241" s="23"/>
      <c r="G241" s="23"/>
    </row>
    <row r="242" spans="5:7" s="3" customFormat="1" ht="15">
      <c r="E242" s="23"/>
      <c r="F242" s="23"/>
      <c r="G242" s="23"/>
    </row>
  </sheetData>
  <mergeCells count="19">
    <mergeCell ref="B106:D106"/>
    <mergeCell ref="B86:D86"/>
    <mergeCell ref="B90:D90"/>
    <mergeCell ref="B96:D96"/>
    <mergeCell ref="B11:D11"/>
    <mergeCell ref="B4:G4"/>
    <mergeCell ref="B84:D84"/>
    <mergeCell ref="B78:D78"/>
    <mergeCell ref="E8:E10"/>
    <mergeCell ref="B76:D76"/>
    <mergeCell ref="B26:D26"/>
    <mergeCell ref="B41:D41"/>
    <mergeCell ref="B59:D59"/>
    <mergeCell ref="B3:G3"/>
    <mergeCell ref="B5:G5"/>
    <mergeCell ref="B6:G6"/>
    <mergeCell ref="F8:F10"/>
    <mergeCell ref="G8:G10"/>
    <mergeCell ref="B8:D10"/>
  </mergeCells>
  <printOptions horizontalCentered="1"/>
  <pageMargins left="0.2362204724409449" right="0.2362204724409449" top="0.2755905511811024" bottom="0.2755905511811024" header="0.31496062992125984" footer="0.11811023622047245"/>
  <pageSetup fitToHeight="4" fitToWidth="1" horizontalDpi="300" verticalDpi="300" orientation="landscape" paperSize="9" scale="63" r:id="rId1"/>
  <headerFooter alignWithMargins="0">
    <oddFooter>&amp;C&amp;P</oddFooter>
  </headerFooter>
  <rowBreaks count="4" manualBreakCount="4">
    <brk id="40" max="255" man="1"/>
    <brk id="58" max="255" man="1"/>
    <brk id="83" max="255" man="1"/>
    <brk id="8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Závazné ukazatele MP 2003</dc:title>
  <dc:subject/>
  <dc:creator>Pavelcová  Z.</dc:creator>
  <cp:keywords/>
  <dc:description/>
  <cp:lastModifiedBy>pospichalova</cp:lastModifiedBy>
  <cp:lastPrinted>2010-10-04T06:11:05Z</cp:lastPrinted>
  <dcterms:created xsi:type="dcterms:W3CDTF">2002-01-02T08:21:30Z</dcterms:created>
  <dcterms:modified xsi:type="dcterms:W3CDTF">2010-12-01T14:06:02Z</dcterms:modified>
  <cp:category/>
  <cp:version/>
  <cp:contentType/>
  <cp:contentStatus/>
</cp:coreProperties>
</file>