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50" windowHeight="6765" activeTab="0"/>
  </bookViews>
  <sheets>
    <sheet name="ZK-02-2010-51, př. 2" sheetId="1" r:id="rId1"/>
  </sheets>
  <definedNames>
    <definedName name="_xlnm.Print_Titles" localSheetId="0">'ZK-02-2010-51, př. 2'!$5:$5</definedName>
    <definedName name="_xlnm.Print_Area" localSheetId="0">'ZK-02-2010-51, př. 2'!$A$1:$I$58</definedName>
  </definedNames>
  <calcPr fullCalcOnLoad="1"/>
</workbook>
</file>

<file path=xl/sharedStrings.xml><?xml version="1.0" encoding="utf-8"?>
<sst xmlns="http://schemas.openxmlformats.org/spreadsheetml/2006/main" count="157" uniqueCount="156">
  <si>
    <t>Setkání rodáků</t>
  </si>
  <si>
    <t>Setkání rodáků v Jiřicích</t>
  </si>
  <si>
    <t>Obec</t>
  </si>
  <si>
    <t>IČ</t>
  </si>
  <si>
    <t>Název akce</t>
  </si>
  <si>
    <t>Celkový rozpočet akce v Kč</t>
  </si>
  <si>
    <t>Výše dotace kraje v Kč</t>
  </si>
  <si>
    <t>Podíl žadatele v Kč</t>
  </si>
  <si>
    <t>Podíl žadatele v %</t>
  </si>
  <si>
    <t>Podíl žadatele v % po přepočtu koeficientem</t>
  </si>
  <si>
    <t>Seznam žádostí navrhovaných k zamítnutí podpory dle Zásad Zastupitelstva kraje Vysočina pro poskytování dotací na podporu společenských a kulturních aktivit obcí kraje Vysočina souvisejícíh zejména s oslavami či připomenutím významých výročí obcí</t>
  </si>
  <si>
    <t>Výše dotace kraje v %</t>
  </si>
  <si>
    <t xml:space="preserve">Výše dotace kraje je uváděna v souladu s čl. 3 Zásad Zastupitelstva kraje Vysočina pro poskytování dotací na podporu společenských a kulturních aktivit obcí kraje Vysočina souvisejících zejména s oslavami či připomenutím významných výročí obcí, který upravuje maximální výši dotace jednotlivým žadatelům.  </t>
  </si>
  <si>
    <t>Pozn.:</t>
  </si>
  <si>
    <t>Nové Město na Moravě</t>
  </si>
  <si>
    <t>Radkovice u Hrotovic</t>
  </si>
  <si>
    <t>Čejov</t>
  </si>
  <si>
    <t>Ždírec nad Doubravou</t>
  </si>
  <si>
    <t>Krucemburk</t>
  </si>
  <si>
    <t>Nížkov</t>
  </si>
  <si>
    <t>Jihlava</t>
  </si>
  <si>
    <t>Kouty</t>
  </si>
  <si>
    <t>Božejov</t>
  </si>
  <si>
    <t>Sázava</t>
  </si>
  <si>
    <t>Tasov</t>
  </si>
  <si>
    <t>Růžená</t>
  </si>
  <si>
    <t xml:space="preserve">Šebkovice </t>
  </si>
  <si>
    <t>Častrov</t>
  </si>
  <si>
    <t>Bítovčice</t>
  </si>
  <si>
    <t>Blízkov</t>
  </si>
  <si>
    <t>Brtnice</t>
  </si>
  <si>
    <t>Dlouhá Ves</t>
  </si>
  <si>
    <t>Dolní Heřmanice</t>
  </si>
  <si>
    <t>Dolní Vilémovice</t>
  </si>
  <si>
    <t>Herálec</t>
  </si>
  <si>
    <t>Hodice</t>
  </si>
  <si>
    <t>Jiřice</t>
  </si>
  <si>
    <t>Kaliště</t>
  </si>
  <si>
    <t>Kamenice</t>
  </si>
  <si>
    <t>Krahulčí</t>
  </si>
  <si>
    <t>Křídla</t>
  </si>
  <si>
    <t>Křižánky</t>
  </si>
  <si>
    <t>Litohoř</t>
  </si>
  <si>
    <t>Mrákotín</t>
  </si>
  <si>
    <t>Nová Říše</t>
  </si>
  <si>
    <t>Puklice</t>
  </si>
  <si>
    <t>Radňovice</t>
  </si>
  <si>
    <t>Rohozná</t>
  </si>
  <si>
    <t>Rudíkov</t>
  </si>
  <si>
    <t>Rynárec</t>
  </si>
  <si>
    <t>Sněžné</t>
  </si>
  <si>
    <t>Stařeč</t>
  </si>
  <si>
    <t xml:space="preserve">Svratka </t>
  </si>
  <si>
    <t>Štěpánov nad Svratkou</t>
  </si>
  <si>
    <t>Těmice</t>
  </si>
  <si>
    <t>Veselý Žďár</t>
  </si>
  <si>
    <t>Vilémov</t>
  </si>
  <si>
    <t>Vír</t>
  </si>
  <si>
    <t>Chotěboř</t>
  </si>
  <si>
    <t>Bystřice nad Pernštejnem</t>
  </si>
  <si>
    <t>Humpolec</t>
  </si>
  <si>
    <t>Polná</t>
  </si>
  <si>
    <t>00294900</t>
  </si>
  <si>
    <t>00290297</t>
  </si>
  <si>
    <t>00248002</t>
  </si>
  <si>
    <t>00268542</t>
  </si>
  <si>
    <t>00267716</t>
  </si>
  <si>
    <t>00294870</t>
  </si>
  <si>
    <t>00286010</t>
  </si>
  <si>
    <t>00247855</t>
  </si>
  <si>
    <t>00374466</t>
  </si>
  <si>
    <t>00290581</t>
  </si>
  <si>
    <t>00488658</t>
  </si>
  <si>
    <t>00290556</t>
  </si>
  <si>
    <t>00247987</t>
  </si>
  <si>
    <t>00839582</t>
  </si>
  <si>
    <t>00599271</t>
  </si>
  <si>
    <t>00285668</t>
  </si>
  <si>
    <t>00267309</t>
  </si>
  <si>
    <t>00842443</t>
  </si>
  <si>
    <t>00294306</t>
  </si>
  <si>
    <t>00285862</t>
  </si>
  <si>
    <t>00248355</t>
  </si>
  <si>
    <t>00248363</t>
  </si>
  <si>
    <t>00286079</t>
  </si>
  <si>
    <t>00286168</t>
  </si>
  <si>
    <t>00842648</t>
  </si>
  <si>
    <t>00531677</t>
  </si>
  <si>
    <t>00378062</t>
  </si>
  <si>
    <t>00286265</t>
  </si>
  <si>
    <t>00286311</t>
  </si>
  <si>
    <t>00286460</t>
  </si>
  <si>
    <t>00545422</t>
  </si>
  <si>
    <t>00286516</t>
  </si>
  <si>
    <t>00290386</t>
  </si>
  <si>
    <t>00515817</t>
  </si>
  <si>
    <t>00295451</t>
  </si>
  <si>
    <t>00290491</t>
  </si>
  <si>
    <t>00295531</t>
  </si>
  <si>
    <t>00295558</t>
  </si>
  <si>
    <t>00249203</t>
  </si>
  <si>
    <t>00268445</t>
  </si>
  <si>
    <t>00268470</t>
  </si>
  <si>
    <t>00295744</t>
  </si>
  <si>
    <t>00267538</t>
  </si>
  <si>
    <t>00294136</t>
  </si>
  <si>
    <t>00248266</t>
  </si>
  <si>
    <t>00286435</t>
  </si>
  <si>
    <t>Nova Civitas</t>
  </si>
  <si>
    <t>Oslava 640 let od založení obce a 8. setkání rodáků a přátel obce Čejov</t>
  </si>
  <si>
    <t>Jan Zrzavý 120</t>
  </si>
  <si>
    <t>Setkání rodáků a přátel obce Nížkov</t>
  </si>
  <si>
    <t>Oslavy 150. výročí narození Gustava Mahlera</t>
  </si>
  <si>
    <t>4. setkání rodáků obce Kouty</t>
  </si>
  <si>
    <t>7. setkání rodáků Božejova a Nové Vsi</t>
  </si>
  <si>
    <t>110 let hasičského sboru v Sázavě</t>
  </si>
  <si>
    <t>Výročí 125 let od založení SDH v Tasově</t>
  </si>
  <si>
    <t>7. setkání rodáků 2010</t>
  </si>
  <si>
    <t>Setkání rodáků a přátel obce Šebkovice 2010</t>
  </si>
  <si>
    <t>Setkání rodáků obce Bítovčice</t>
  </si>
  <si>
    <t>Sjezd rodáků v Blízkově 2010</t>
  </si>
  <si>
    <t>Oslavy 10. výročí povýšení Brtnice na město</t>
  </si>
  <si>
    <t>Setkání rodáků a přátel obce Dlouhá Ves u příležitosti požehnání vlajky obce</t>
  </si>
  <si>
    <t>Sraz rodáků 2010</t>
  </si>
  <si>
    <t>Setkání rodáků 2010</t>
  </si>
  <si>
    <t>Sraz rodáků</t>
  </si>
  <si>
    <t>6. setkání rodáků v Hodicích</t>
  </si>
  <si>
    <t>150. výročí narození G. Mahlera</t>
  </si>
  <si>
    <t>Kábova hasičská neděle</t>
  </si>
  <si>
    <t>100 let školy v Krahulčí</t>
  </si>
  <si>
    <t>25 let od obnovení činnosti SK Botafogo</t>
  </si>
  <si>
    <t>Setkání rodáků u příležitosti 820. výročí první zmínky o Litohoři</t>
  </si>
  <si>
    <t>625 let městyse Mrákotín</t>
  </si>
  <si>
    <t>800 let od založení kláštera premonstrátů v Nové Říši</t>
  </si>
  <si>
    <t>110. výročí založení SDH Radňovice</t>
  </si>
  <si>
    <t>120. výročí založení SDH Rohozná</t>
  </si>
  <si>
    <t>Setkání rodáků obce Rudíkov</t>
  </si>
  <si>
    <t>675. výřočí založení obce Sněžné</t>
  </si>
  <si>
    <t>Setkání rodáků - Stařeč 2010</t>
  </si>
  <si>
    <t>Oslavy 660. výročí první písemné zmínky o Svratce</t>
  </si>
  <si>
    <t>Oslava 130. výročí založení SDH Štěpánov nad Svratkou</t>
  </si>
  <si>
    <t>120. výročí založení SDH a 650. výročí založení obce</t>
  </si>
  <si>
    <t>4. sjezd rodáků</t>
  </si>
  <si>
    <t>Setkání rodáků Městyse Vilémov</t>
  </si>
  <si>
    <t>Setkání rodáků a přátel Víru 2010</t>
  </si>
  <si>
    <t>Oslava 430. výročí povýšení Bystřice nad Pernštejnem na město</t>
  </si>
  <si>
    <t>Gustav Mahler - 150 let</t>
  </si>
  <si>
    <t>10. výročí otevření synagogy</t>
  </si>
  <si>
    <t>00289655</t>
  </si>
  <si>
    <t>00289302</t>
  </si>
  <si>
    <t>Oslavy 700. výročí založení obce Radkovice u Hrotovic a udělení znaku a praporu obce</t>
  </si>
  <si>
    <t>Výročí 90. let od narození rodáka akad. Malíře Jana Blažka</t>
  </si>
  <si>
    <t>3. setkání rodáků v Rynárci</t>
  </si>
  <si>
    <t>Oslavy skautských výročí ve městě Chotěboři</t>
  </si>
  <si>
    <t>Sraz rodáků 2010, 10 let od udělení městských práv, 15 let od udělení znaku a praporu, 105 let Sboru dobrovolných hasičů ve Ždírci, 120 let budovy Obecné školy ve Ždírci</t>
  </si>
  <si>
    <t>Žadatelé byli seřazeni podle procentního podílu vlastních prostředků sestupně, přičemž skutečné podíly  pouze pro stanovení tohoto pořadí byly upraveny koeficienty dle čl. 6 odst. 5 výše uvedených zásad.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</si>
</sst>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0" fontId="0" fillId="0" borderId="1" xfId="0" applyNumberFormat="1" applyBorder="1" applyAlignment="1">
      <alignment/>
    </xf>
    <xf numFmtId="10" fontId="0" fillId="0" borderId="2" xfId="0" applyNumberFormat="1" applyBorder="1" applyAlignment="1">
      <alignment/>
    </xf>
    <xf numFmtId="10" fontId="0" fillId="0" borderId="3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4" xfId="0" applyFill="1" applyBorder="1" applyAlignment="1">
      <alignment wrapText="1"/>
    </xf>
    <xf numFmtId="10" fontId="0" fillId="0" borderId="5" xfId="0" applyNumberFormat="1" applyBorder="1" applyAlignment="1">
      <alignment/>
    </xf>
    <xf numFmtId="10" fontId="0" fillId="0" borderId="6" xfId="0" applyNumberFormat="1" applyBorder="1" applyAlignment="1">
      <alignment/>
    </xf>
    <xf numFmtId="10" fontId="0" fillId="0" borderId="7" xfId="0" applyNumberFormat="1" applyBorder="1" applyAlignment="1">
      <alignment/>
    </xf>
    <xf numFmtId="0" fontId="0" fillId="0" borderId="1" xfId="0" applyFill="1" applyBorder="1" applyAlignment="1">
      <alignment wrapText="1"/>
    </xf>
    <xf numFmtId="49" fontId="0" fillId="0" borderId="1" xfId="0" applyNumberFormat="1" applyFill="1" applyBorder="1" applyAlignment="1">
      <alignment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0" fillId="0" borderId="12" xfId="0" applyFill="1" applyBorder="1" applyAlignment="1">
      <alignment wrapText="1"/>
    </xf>
    <xf numFmtId="49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 wrapText="1"/>
    </xf>
    <xf numFmtId="10" fontId="0" fillId="0" borderId="13" xfId="0" applyNumberFormat="1" applyBorder="1" applyAlignment="1">
      <alignment/>
    </xf>
    <xf numFmtId="0" fontId="0" fillId="0" borderId="14" xfId="0" applyFill="1" applyBorder="1" applyAlignment="1">
      <alignment wrapText="1"/>
    </xf>
    <xf numFmtId="49" fontId="0" fillId="0" borderId="5" xfId="0" applyNumberFormat="1" applyFill="1" applyBorder="1" applyAlignment="1">
      <alignment/>
    </xf>
    <xf numFmtId="0" fontId="0" fillId="0" borderId="5" xfId="0" applyFill="1" applyBorder="1" applyAlignment="1">
      <alignment wrapText="1"/>
    </xf>
    <xf numFmtId="10" fontId="0" fillId="0" borderId="15" xfId="0" applyNumberFormat="1" applyBorder="1" applyAlignment="1">
      <alignment/>
    </xf>
    <xf numFmtId="1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5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8"/>
  <sheetViews>
    <sheetView tabSelected="1" workbookViewId="0" topLeftCell="A2">
      <pane ySplit="4" topLeftCell="BM6" activePane="bottomLeft" state="frozen"/>
      <selection pane="topLeft" activeCell="A1" sqref="A1"/>
      <selection pane="bottomLeft" activeCell="B80" sqref="B80"/>
    </sheetView>
  </sheetViews>
  <sheetFormatPr defaultColWidth="9.00390625" defaultRowHeight="12.75"/>
  <cols>
    <col min="1" max="1" width="15.75390625" style="0" customWidth="1"/>
    <col min="2" max="2" width="11.25390625" style="0" bestFit="1" customWidth="1"/>
    <col min="3" max="3" width="48.00390625" style="0" customWidth="1"/>
    <col min="9" max="9" width="12.875" style="0" customWidth="1"/>
  </cols>
  <sheetData>
    <row r="2" spans="1:9" ht="12.75">
      <c r="A2" s="35" t="s">
        <v>10</v>
      </c>
      <c r="B2" s="34"/>
      <c r="C2" s="34"/>
      <c r="D2" s="34"/>
      <c r="E2" s="34"/>
      <c r="F2" s="34"/>
      <c r="G2" s="34"/>
      <c r="H2" s="34"/>
      <c r="I2" s="34"/>
    </row>
    <row r="3" spans="1:9" ht="12.75">
      <c r="A3" s="34"/>
      <c r="B3" s="34"/>
      <c r="C3" s="34"/>
      <c r="D3" s="34"/>
      <c r="E3" s="34"/>
      <c r="F3" s="34"/>
      <c r="G3" s="34"/>
      <c r="H3" s="34"/>
      <c r="I3" s="34"/>
    </row>
    <row r="4" ht="13.5" thickBot="1"/>
    <row r="5" spans="1:11" ht="54" customHeight="1" thickBot="1">
      <c r="A5" s="12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4" t="s">
        <v>11</v>
      </c>
      <c r="H5" s="15" t="s">
        <v>8</v>
      </c>
      <c r="I5" s="16" t="s">
        <v>9</v>
      </c>
      <c r="J5" s="5"/>
      <c r="K5" s="4"/>
    </row>
    <row r="6" spans="1:9" ht="27.75" customHeight="1">
      <c r="A6" s="17" t="s">
        <v>14</v>
      </c>
      <c r="B6" s="18" t="s">
        <v>62</v>
      </c>
      <c r="C6" s="19" t="s">
        <v>108</v>
      </c>
      <c r="D6" s="29">
        <v>799000</v>
      </c>
      <c r="E6" s="29">
        <v>200000</v>
      </c>
      <c r="F6" s="29">
        <v>599000</v>
      </c>
      <c r="G6" s="20">
        <f aca="true" t="shared" si="0" ref="G6:G53">E6/D6</f>
        <v>0.2503128911138924</v>
      </c>
      <c r="H6" s="24">
        <f aca="true" t="shared" si="1" ref="H6:H53">F6/D6</f>
        <v>0.7496871088861077</v>
      </c>
      <c r="I6" s="25">
        <v>0.5997496871088862</v>
      </c>
    </row>
    <row r="7" spans="1:9" ht="27.75" customHeight="1">
      <c r="A7" s="6" t="s">
        <v>15</v>
      </c>
      <c r="B7" s="11" t="s">
        <v>63</v>
      </c>
      <c r="C7" s="10" t="s">
        <v>150</v>
      </c>
      <c r="D7" s="30">
        <v>100000</v>
      </c>
      <c r="E7" s="30">
        <v>33700</v>
      </c>
      <c r="F7" s="30">
        <v>66300</v>
      </c>
      <c r="G7" s="1">
        <f t="shared" si="0"/>
        <v>0.337</v>
      </c>
      <c r="H7" s="2">
        <f t="shared" si="1"/>
        <v>0.663</v>
      </c>
      <c r="I7" s="3">
        <v>0.5967</v>
      </c>
    </row>
    <row r="8" spans="1:9" ht="27.75" customHeight="1">
      <c r="A8" s="6" t="s">
        <v>16</v>
      </c>
      <c r="B8" s="11" t="s">
        <v>64</v>
      </c>
      <c r="C8" s="10" t="s">
        <v>109</v>
      </c>
      <c r="D8" s="30">
        <v>124200</v>
      </c>
      <c r="E8" s="30">
        <v>44900</v>
      </c>
      <c r="F8" s="30">
        <v>79300</v>
      </c>
      <c r="G8" s="1">
        <f t="shared" si="0"/>
        <v>0.3615136876006441</v>
      </c>
      <c r="H8" s="2">
        <f t="shared" si="1"/>
        <v>0.6384863123993558</v>
      </c>
      <c r="I8" s="3">
        <v>0.5746376811594203</v>
      </c>
    </row>
    <row r="9" spans="1:9" ht="37.5" customHeight="1">
      <c r="A9" s="6" t="s">
        <v>17</v>
      </c>
      <c r="B9" s="11" t="s">
        <v>65</v>
      </c>
      <c r="C9" s="10" t="s">
        <v>154</v>
      </c>
      <c r="D9" s="30">
        <v>85000</v>
      </c>
      <c r="E9" s="30">
        <v>31000</v>
      </c>
      <c r="F9" s="30">
        <v>54000</v>
      </c>
      <c r="G9" s="1">
        <f t="shared" si="0"/>
        <v>0.36470588235294116</v>
      </c>
      <c r="H9" s="2">
        <f t="shared" si="1"/>
        <v>0.6352941176470588</v>
      </c>
      <c r="I9" s="3">
        <v>0.571764705882353</v>
      </c>
    </row>
    <row r="10" spans="1:9" ht="27.75" customHeight="1">
      <c r="A10" s="6" t="s">
        <v>18</v>
      </c>
      <c r="B10" s="11" t="s">
        <v>66</v>
      </c>
      <c r="C10" s="10" t="s">
        <v>110</v>
      </c>
      <c r="D10" s="30">
        <v>450000</v>
      </c>
      <c r="E10" s="30">
        <v>165000</v>
      </c>
      <c r="F10" s="30">
        <v>285000</v>
      </c>
      <c r="G10" s="1">
        <f t="shared" si="0"/>
        <v>0.36666666666666664</v>
      </c>
      <c r="H10" s="2">
        <f t="shared" si="1"/>
        <v>0.6333333333333333</v>
      </c>
      <c r="I10" s="3">
        <v>0.57</v>
      </c>
    </row>
    <row r="11" spans="1:9" ht="27.75" customHeight="1">
      <c r="A11" s="6" t="s">
        <v>19</v>
      </c>
      <c r="B11" s="11" t="s">
        <v>67</v>
      </c>
      <c r="C11" s="10" t="s">
        <v>111</v>
      </c>
      <c r="D11" s="30">
        <v>98000</v>
      </c>
      <c r="E11" s="30">
        <v>37240</v>
      </c>
      <c r="F11" s="30">
        <v>60760</v>
      </c>
      <c r="G11" s="1">
        <f t="shared" si="0"/>
        <v>0.38</v>
      </c>
      <c r="H11" s="2">
        <f t="shared" si="1"/>
        <v>0.62</v>
      </c>
      <c r="I11" s="3">
        <v>0.558</v>
      </c>
    </row>
    <row r="12" spans="1:9" ht="27.75" customHeight="1">
      <c r="A12" s="6" t="s">
        <v>20</v>
      </c>
      <c r="B12" s="11" t="s">
        <v>68</v>
      </c>
      <c r="C12" s="10" t="s">
        <v>112</v>
      </c>
      <c r="D12" s="30">
        <v>585000</v>
      </c>
      <c r="E12" s="30">
        <v>120000</v>
      </c>
      <c r="F12" s="30">
        <v>465000</v>
      </c>
      <c r="G12" s="1">
        <f t="shared" si="0"/>
        <v>0.20512820512820512</v>
      </c>
      <c r="H12" s="2">
        <f t="shared" si="1"/>
        <v>0.7948717948717948</v>
      </c>
      <c r="I12" s="3">
        <v>0.5564102564102563</v>
      </c>
    </row>
    <row r="13" spans="1:9" ht="27.75" customHeight="1">
      <c r="A13" s="6" t="s">
        <v>21</v>
      </c>
      <c r="B13" s="11" t="s">
        <v>148</v>
      </c>
      <c r="C13" s="10" t="s">
        <v>113</v>
      </c>
      <c r="D13" s="30">
        <v>98000</v>
      </c>
      <c r="E13" s="30">
        <v>37700</v>
      </c>
      <c r="F13" s="30">
        <v>60300</v>
      </c>
      <c r="G13" s="1">
        <f t="shared" si="0"/>
        <v>0.3846938775510204</v>
      </c>
      <c r="H13" s="2">
        <f t="shared" si="1"/>
        <v>0.6153061224489796</v>
      </c>
      <c r="I13" s="3">
        <v>0.5537755102040817</v>
      </c>
    </row>
    <row r="14" spans="1:9" ht="27.75" customHeight="1">
      <c r="A14" s="6" t="s">
        <v>22</v>
      </c>
      <c r="B14" s="11" t="s">
        <v>69</v>
      </c>
      <c r="C14" s="10" t="s">
        <v>114</v>
      </c>
      <c r="D14" s="30">
        <v>59000</v>
      </c>
      <c r="E14" s="30">
        <v>23000</v>
      </c>
      <c r="F14" s="30">
        <v>36000</v>
      </c>
      <c r="G14" s="1">
        <f t="shared" si="0"/>
        <v>0.3898305084745763</v>
      </c>
      <c r="H14" s="2">
        <f t="shared" si="1"/>
        <v>0.6101694915254238</v>
      </c>
      <c r="I14" s="3">
        <v>0.5491525423728814</v>
      </c>
    </row>
    <row r="15" spans="1:9" ht="27.75" customHeight="1">
      <c r="A15" s="6" t="s">
        <v>23</v>
      </c>
      <c r="B15" s="11" t="s">
        <v>70</v>
      </c>
      <c r="C15" s="10" t="s">
        <v>115</v>
      </c>
      <c r="D15" s="30">
        <v>43547</v>
      </c>
      <c r="E15" s="30">
        <v>17000</v>
      </c>
      <c r="F15" s="30">
        <v>26547</v>
      </c>
      <c r="G15" s="1">
        <f t="shared" si="0"/>
        <v>0.3903828047856339</v>
      </c>
      <c r="H15" s="2">
        <f t="shared" si="1"/>
        <v>0.6096171952143661</v>
      </c>
      <c r="I15" s="3">
        <v>0.5486554756929295</v>
      </c>
    </row>
    <row r="16" spans="1:9" ht="27.75" customHeight="1">
      <c r="A16" s="6" t="s">
        <v>24</v>
      </c>
      <c r="B16" s="11" t="s">
        <v>71</v>
      </c>
      <c r="C16" s="10" t="s">
        <v>116</v>
      </c>
      <c r="D16" s="30">
        <v>50700</v>
      </c>
      <c r="E16" s="30">
        <v>20000</v>
      </c>
      <c r="F16" s="30">
        <v>30700</v>
      </c>
      <c r="G16" s="1">
        <f t="shared" si="0"/>
        <v>0.39447731755424065</v>
      </c>
      <c r="H16" s="2">
        <f t="shared" si="1"/>
        <v>0.6055226824457594</v>
      </c>
      <c r="I16" s="3">
        <v>0.5449704142011834</v>
      </c>
    </row>
    <row r="17" spans="1:9" ht="27.75" customHeight="1">
      <c r="A17" s="6" t="s">
        <v>25</v>
      </c>
      <c r="B17" s="11" t="s">
        <v>72</v>
      </c>
      <c r="C17" s="10" t="s">
        <v>117</v>
      </c>
      <c r="D17" s="30">
        <v>80000</v>
      </c>
      <c r="E17" s="30">
        <v>31700</v>
      </c>
      <c r="F17" s="30">
        <v>48300</v>
      </c>
      <c r="G17" s="1">
        <f t="shared" si="0"/>
        <v>0.39625</v>
      </c>
      <c r="H17" s="2">
        <f t="shared" si="1"/>
        <v>0.60375</v>
      </c>
      <c r="I17" s="3">
        <v>0.543375</v>
      </c>
    </row>
    <row r="18" spans="1:9" ht="27.75" customHeight="1">
      <c r="A18" s="6" t="s">
        <v>26</v>
      </c>
      <c r="B18" s="11" t="s">
        <v>73</v>
      </c>
      <c r="C18" s="10" t="s">
        <v>118</v>
      </c>
      <c r="D18" s="30">
        <v>117500</v>
      </c>
      <c r="E18" s="30">
        <v>46700</v>
      </c>
      <c r="F18" s="30">
        <v>70800</v>
      </c>
      <c r="G18" s="1">
        <f t="shared" si="0"/>
        <v>0.3974468085106383</v>
      </c>
      <c r="H18" s="2">
        <f t="shared" si="1"/>
        <v>0.6025531914893617</v>
      </c>
      <c r="I18" s="3">
        <v>0.5422978723404256</v>
      </c>
    </row>
    <row r="19" spans="1:9" ht="27.75" customHeight="1">
      <c r="A19" s="6" t="s">
        <v>27</v>
      </c>
      <c r="B19" s="11" t="s">
        <v>74</v>
      </c>
      <c r="C19" s="10" t="s">
        <v>0</v>
      </c>
      <c r="D19" s="30">
        <v>61400</v>
      </c>
      <c r="E19" s="30">
        <v>24542</v>
      </c>
      <c r="F19" s="30">
        <v>36858</v>
      </c>
      <c r="G19" s="1">
        <f t="shared" si="0"/>
        <v>0.3997068403908795</v>
      </c>
      <c r="H19" s="2">
        <f t="shared" si="1"/>
        <v>0.6002931596091206</v>
      </c>
      <c r="I19" s="3">
        <v>0.5402638436482086</v>
      </c>
    </row>
    <row r="20" spans="1:9" ht="27.75" customHeight="1">
      <c r="A20" s="6" t="s">
        <v>28</v>
      </c>
      <c r="B20" s="11" t="s">
        <v>75</v>
      </c>
      <c r="C20" s="10" t="s">
        <v>119</v>
      </c>
      <c r="D20" s="30">
        <v>90500</v>
      </c>
      <c r="E20" s="30">
        <v>36200</v>
      </c>
      <c r="F20" s="30">
        <v>54300</v>
      </c>
      <c r="G20" s="1">
        <f t="shared" si="0"/>
        <v>0.4</v>
      </c>
      <c r="H20" s="2">
        <f t="shared" si="1"/>
        <v>0.6</v>
      </c>
      <c r="I20" s="3">
        <v>0.54</v>
      </c>
    </row>
    <row r="21" spans="1:9" ht="27.75" customHeight="1">
      <c r="A21" s="6" t="s">
        <v>29</v>
      </c>
      <c r="B21" s="11" t="s">
        <v>76</v>
      </c>
      <c r="C21" s="10" t="s">
        <v>120</v>
      </c>
      <c r="D21" s="30">
        <v>80000</v>
      </c>
      <c r="E21" s="30">
        <v>32000</v>
      </c>
      <c r="F21" s="30">
        <v>48000</v>
      </c>
      <c r="G21" s="1">
        <f t="shared" si="0"/>
        <v>0.4</v>
      </c>
      <c r="H21" s="2">
        <f t="shared" si="1"/>
        <v>0.6</v>
      </c>
      <c r="I21" s="3">
        <v>0.54</v>
      </c>
    </row>
    <row r="22" spans="1:9" ht="27.75" customHeight="1">
      <c r="A22" s="6" t="s">
        <v>30</v>
      </c>
      <c r="B22" s="11" t="s">
        <v>77</v>
      </c>
      <c r="C22" s="10" t="s">
        <v>121</v>
      </c>
      <c r="D22" s="30">
        <v>226000</v>
      </c>
      <c r="E22" s="30">
        <v>90400</v>
      </c>
      <c r="F22" s="30">
        <v>135600</v>
      </c>
      <c r="G22" s="1">
        <f t="shared" si="0"/>
        <v>0.4</v>
      </c>
      <c r="H22" s="2">
        <f t="shared" si="1"/>
        <v>0.6</v>
      </c>
      <c r="I22" s="3">
        <v>0.54</v>
      </c>
    </row>
    <row r="23" spans="1:9" ht="27.75" customHeight="1">
      <c r="A23" s="6" t="s">
        <v>31</v>
      </c>
      <c r="B23" s="11" t="s">
        <v>78</v>
      </c>
      <c r="C23" s="10" t="s">
        <v>122</v>
      </c>
      <c r="D23" s="30">
        <v>60000</v>
      </c>
      <c r="E23" s="30">
        <v>24000</v>
      </c>
      <c r="F23" s="30">
        <v>36000</v>
      </c>
      <c r="G23" s="1">
        <f t="shared" si="0"/>
        <v>0.4</v>
      </c>
      <c r="H23" s="2">
        <f t="shared" si="1"/>
        <v>0.6</v>
      </c>
      <c r="I23" s="3">
        <v>0.54</v>
      </c>
    </row>
    <row r="24" spans="1:9" ht="27.75" customHeight="1">
      <c r="A24" s="6" t="s">
        <v>32</v>
      </c>
      <c r="B24" s="11" t="s">
        <v>79</v>
      </c>
      <c r="C24" s="10" t="s">
        <v>123</v>
      </c>
      <c r="D24" s="30">
        <v>100000</v>
      </c>
      <c r="E24" s="30">
        <v>40000</v>
      </c>
      <c r="F24" s="30">
        <v>60000</v>
      </c>
      <c r="G24" s="1">
        <f t="shared" si="0"/>
        <v>0.4</v>
      </c>
      <c r="H24" s="2">
        <f t="shared" si="1"/>
        <v>0.6</v>
      </c>
      <c r="I24" s="3">
        <v>0.54</v>
      </c>
    </row>
    <row r="25" spans="1:9" ht="27.75" customHeight="1">
      <c r="A25" s="6" t="s">
        <v>33</v>
      </c>
      <c r="B25" s="11" t="s">
        <v>149</v>
      </c>
      <c r="C25" s="10" t="s">
        <v>124</v>
      </c>
      <c r="D25" s="30">
        <v>65500</v>
      </c>
      <c r="E25" s="30">
        <v>26200</v>
      </c>
      <c r="F25" s="30">
        <v>39300</v>
      </c>
      <c r="G25" s="1">
        <f t="shared" si="0"/>
        <v>0.4</v>
      </c>
      <c r="H25" s="2">
        <f t="shared" si="1"/>
        <v>0.6</v>
      </c>
      <c r="I25" s="3">
        <v>0.54</v>
      </c>
    </row>
    <row r="26" spans="1:9" ht="27.75" customHeight="1">
      <c r="A26" s="6" t="s">
        <v>34</v>
      </c>
      <c r="B26" s="11" t="s">
        <v>80</v>
      </c>
      <c r="C26" s="10" t="s">
        <v>125</v>
      </c>
      <c r="D26" s="30">
        <v>120000</v>
      </c>
      <c r="E26" s="30">
        <v>48000</v>
      </c>
      <c r="F26" s="30">
        <v>72000</v>
      </c>
      <c r="G26" s="1">
        <f t="shared" si="0"/>
        <v>0.4</v>
      </c>
      <c r="H26" s="2">
        <f t="shared" si="1"/>
        <v>0.6</v>
      </c>
      <c r="I26" s="3">
        <v>0.54</v>
      </c>
    </row>
    <row r="27" spans="1:9" ht="27.75" customHeight="1">
      <c r="A27" s="6" t="s">
        <v>35</v>
      </c>
      <c r="B27" s="11" t="s">
        <v>81</v>
      </c>
      <c r="C27" s="10" t="s">
        <v>126</v>
      </c>
      <c r="D27" s="30">
        <v>65000</v>
      </c>
      <c r="E27" s="30">
        <v>26000</v>
      </c>
      <c r="F27" s="30">
        <v>39000</v>
      </c>
      <c r="G27" s="1">
        <f t="shared" si="0"/>
        <v>0.4</v>
      </c>
      <c r="H27" s="2">
        <f t="shared" si="1"/>
        <v>0.6</v>
      </c>
      <c r="I27" s="3">
        <v>0.54</v>
      </c>
    </row>
    <row r="28" spans="1:9" ht="27.75" customHeight="1">
      <c r="A28" s="6" t="s">
        <v>36</v>
      </c>
      <c r="B28" s="11" t="s">
        <v>82</v>
      </c>
      <c r="C28" s="10" t="s">
        <v>1</v>
      </c>
      <c r="D28" s="30">
        <v>62500</v>
      </c>
      <c r="E28" s="30">
        <v>25000</v>
      </c>
      <c r="F28" s="30">
        <v>37500</v>
      </c>
      <c r="G28" s="1">
        <f t="shared" si="0"/>
        <v>0.4</v>
      </c>
      <c r="H28" s="2">
        <f t="shared" si="1"/>
        <v>0.6</v>
      </c>
      <c r="I28" s="3">
        <v>0.54</v>
      </c>
    </row>
    <row r="29" spans="1:9" ht="27.75" customHeight="1">
      <c r="A29" s="6" t="s">
        <v>37</v>
      </c>
      <c r="B29" s="11" t="s">
        <v>83</v>
      </c>
      <c r="C29" s="10" t="s">
        <v>127</v>
      </c>
      <c r="D29" s="30">
        <v>84000</v>
      </c>
      <c r="E29" s="30">
        <v>33600</v>
      </c>
      <c r="F29" s="30">
        <v>50400</v>
      </c>
      <c r="G29" s="1">
        <f t="shared" si="0"/>
        <v>0.4</v>
      </c>
      <c r="H29" s="2">
        <f t="shared" si="1"/>
        <v>0.6</v>
      </c>
      <c r="I29" s="3">
        <v>0.54</v>
      </c>
    </row>
    <row r="30" spans="1:9" ht="27.75" customHeight="1">
      <c r="A30" s="6" t="s">
        <v>38</v>
      </c>
      <c r="B30" s="11" t="s">
        <v>84</v>
      </c>
      <c r="C30" s="10" t="s">
        <v>128</v>
      </c>
      <c r="D30" s="30">
        <v>60000</v>
      </c>
      <c r="E30" s="30">
        <v>24000</v>
      </c>
      <c r="F30" s="30">
        <v>36000</v>
      </c>
      <c r="G30" s="1">
        <f t="shared" si="0"/>
        <v>0.4</v>
      </c>
      <c r="H30" s="2">
        <f t="shared" si="1"/>
        <v>0.6</v>
      </c>
      <c r="I30" s="3">
        <v>0.54</v>
      </c>
    </row>
    <row r="31" spans="1:9" ht="27.75" customHeight="1">
      <c r="A31" s="6" t="s">
        <v>39</v>
      </c>
      <c r="B31" s="11" t="s">
        <v>85</v>
      </c>
      <c r="C31" s="10" t="s">
        <v>129</v>
      </c>
      <c r="D31" s="30">
        <v>73300</v>
      </c>
      <c r="E31" s="30">
        <v>29320</v>
      </c>
      <c r="F31" s="30">
        <v>43980</v>
      </c>
      <c r="G31" s="1">
        <f t="shared" si="0"/>
        <v>0.4</v>
      </c>
      <c r="H31" s="2">
        <f t="shared" si="1"/>
        <v>0.6</v>
      </c>
      <c r="I31" s="3">
        <v>0.54</v>
      </c>
    </row>
    <row r="32" spans="1:9" ht="27.75" customHeight="1">
      <c r="A32" s="6" t="s">
        <v>40</v>
      </c>
      <c r="B32" s="11" t="s">
        <v>86</v>
      </c>
      <c r="C32" s="10" t="s">
        <v>151</v>
      </c>
      <c r="D32" s="30">
        <v>70000</v>
      </c>
      <c r="E32" s="30">
        <v>28000</v>
      </c>
      <c r="F32" s="30">
        <v>42000</v>
      </c>
      <c r="G32" s="1">
        <f t="shared" si="0"/>
        <v>0.4</v>
      </c>
      <c r="H32" s="2">
        <f t="shared" si="1"/>
        <v>0.6</v>
      </c>
      <c r="I32" s="3">
        <v>0.54</v>
      </c>
    </row>
    <row r="33" spans="1:9" ht="27.75" customHeight="1">
      <c r="A33" s="6" t="s">
        <v>41</v>
      </c>
      <c r="B33" s="11" t="s">
        <v>87</v>
      </c>
      <c r="C33" s="10" t="s">
        <v>130</v>
      </c>
      <c r="D33" s="30">
        <v>45000</v>
      </c>
      <c r="E33" s="30">
        <v>18000</v>
      </c>
      <c r="F33" s="30">
        <v>27000</v>
      </c>
      <c r="G33" s="1">
        <f t="shared" si="0"/>
        <v>0.4</v>
      </c>
      <c r="H33" s="2">
        <f t="shared" si="1"/>
        <v>0.6</v>
      </c>
      <c r="I33" s="3">
        <v>0.54</v>
      </c>
    </row>
    <row r="34" spans="1:9" ht="27.75" customHeight="1">
      <c r="A34" s="6" t="s">
        <v>42</v>
      </c>
      <c r="B34" s="11" t="s">
        <v>88</v>
      </c>
      <c r="C34" s="10" t="s">
        <v>131</v>
      </c>
      <c r="D34" s="30">
        <v>121500</v>
      </c>
      <c r="E34" s="30">
        <v>48600</v>
      </c>
      <c r="F34" s="30">
        <v>72900</v>
      </c>
      <c r="G34" s="1">
        <f t="shared" si="0"/>
        <v>0.4</v>
      </c>
      <c r="H34" s="2">
        <f t="shared" si="1"/>
        <v>0.6</v>
      </c>
      <c r="I34" s="3">
        <v>0.54</v>
      </c>
    </row>
    <row r="35" spans="1:9" ht="27.75" customHeight="1">
      <c r="A35" s="6" t="s">
        <v>43</v>
      </c>
      <c r="B35" s="11" t="s">
        <v>89</v>
      </c>
      <c r="C35" s="10" t="s">
        <v>132</v>
      </c>
      <c r="D35" s="30">
        <v>113000</v>
      </c>
      <c r="E35" s="30">
        <v>45200</v>
      </c>
      <c r="F35" s="30">
        <v>67800</v>
      </c>
      <c r="G35" s="1">
        <f t="shared" si="0"/>
        <v>0.4</v>
      </c>
      <c r="H35" s="2">
        <f t="shared" si="1"/>
        <v>0.6</v>
      </c>
      <c r="I35" s="3">
        <v>0.54</v>
      </c>
    </row>
    <row r="36" spans="1:9" ht="27.75" customHeight="1">
      <c r="A36" s="6" t="s">
        <v>44</v>
      </c>
      <c r="B36" s="11" t="s">
        <v>90</v>
      </c>
      <c r="C36" s="10" t="s">
        <v>133</v>
      </c>
      <c r="D36" s="30">
        <v>210000</v>
      </c>
      <c r="E36" s="30">
        <v>84000</v>
      </c>
      <c r="F36" s="30">
        <v>126000</v>
      </c>
      <c r="G36" s="1">
        <f t="shared" si="0"/>
        <v>0.4</v>
      </c>
      <c r="H36" s="2">
        <f t="shared" si="1"/>
        <v>0.6</v>
      </c>
      <c r="I36" s="3">
        <v>0.54</v>
      </c>
    </row>
    <row r="37" spans="1:9" ht="27.75" customHeight="1">
      <c r="A37" s="6" t="s">
        <v>45</v>
      </c>
      <c r="B37" s="11" t="s">
        <v>91</v>
      </c>
      <c r="C37" s="10" t="s">
        <v>124</v>
      </c>
      <c r="D37" s="30">
        <v>145500</v>
      </c>
      <c r="E37" s="30">
        <v>58200</v>
      </c>
      <c r="F37" s="30">
        <v>87300</v>
      </c>
      <c r="G37" s="1">
        <f t="shared" si="0"/>
        <v>0.4</v>
      </c>
      <c r="H37" s="2">
        <f t="shared" si="1"/>
        <v>0.6</v>
      </c>
      <c r="I37" s="3">
        <v>0.54</v>
      </c>
    </row>
    <row r="38" spans="1:9" ht="27.75" customHeight="1">
      <c r="A38" s="6" t="s">
        <v>46</v>
      </c>
      <c r="B38" s="11" t="s">
        <v>92</v>
      </c>
      <c r="C38" s="10" t="s">
        <v>134</v>
      </c>
      <c r="D38" s="30">
        <v>57500</v>
      </c>
      <c r="E38" s="30">
        <v>23000</v>
      </c>
      <c r="F38" s="30">
        <v>34500</v>
      </c>
      <c r="G38" s="1">
        <f t="shared" si="0"/>
        <v>0.4</v>
      </c>
      <c r="H38" s="2">
        <f t="shared" si="1"/>
        <v>0.6</v>
      </c>
      <c r="I38" s="3">
        <v>0.54</v>
      </c>
    </row>
    <row r="39" spans="1:9" ht="27.75" customHeight="1">
      <c r="A39" s="6" t="s">
        <v>47</v>
      </c>
      <c r="B39" s="11" t="s">
        <v>93</v>
      </c>
      <c r="C39" s="10" t="s">
        <v>135</v>
      </c>
      <c r="D39" s="30">
        <v>50000</v>
      </c>
      <c r="E39" s="30">
        <v>20000</v>
      </c>
      <c r="F39" s="30">
        <v>30000</v>
      </c>
      <c r="G39" s="1">
        <f t="shared" si="0"/>
        <v>0.4</v>
      </c>
      <c r="H39" s="2">
        <f t="shared" si="1"/>
        <v>0.6</v>
      </c>
      <c r="I39" s="3">
        <v>0.54</v>
      </c>
    </row>
    <row r="40" spans="1:9" ht="27.75" customHeight="1">
      <c r="A40" s="6" t="s">
        <v>48</v>
      </c>
      <c r="B40" s="11" t="s">
        <v>94</v>
      </c>
      <c r="C40" s="10" t="s">
        <v>136</v>
      </c>
      <c r="D40" s="30">
        <v>150000</v>
      </c>
      <c r="E40" s="30">
        <v>60000</v>
      </c>
      <c r="F40" s="30">
        <v>90000</v>
      </c>
      <c r="G40" s="1">
        <f t="shared" si="0"/>
        <v>0.4</v>
      </c>
      <c r="H40" s="2">
        <f t="shared" si="1"/>
        <v>0.6</v>
      </c>
      <c r="I40" s="3">
        <v>0.54</v>
      </c>
    </row>
    <row r="41" spans="1:9" ht="27.75" customHeight="1">
      <c r="A41" s="6" t="s">
        <v>49</v>
      </c>
      <c r="B41" s="11" t="s">
        <v>95</v>
      </c>
      <c r="C41" s="10" t="s">
        <v>152</v>
      </c>
      <c r="D41" s="30">
        <v>70000</v>
      </c>
      <c r="E41" s="30">
        <v>28000</v>
      </c>
      <c r="F41" s="30">
        <v>42000</v>
      </c>
      <c r="G41" s="1">
        <f t="shared" si="0"/>
        <v>0.4</v>
      </c>
      <c r="H41" s="2">
        <f t="shared" si="1"/>
        <v>0.6</v>
      </c>
      <c r="I41" s="3">
        <v>0.54</v>
      </c>
    </row>
    <row r="42" spans="1:9" ht="27.75" customHeight="1">
      <c r="A42" s="6" t="s">
        <v>50</v>
      </c>
      <c r="B42" s="11" t="s">
        <v>96</v>
      </c>
      <c r="C42" s="10" t="s">
        <v>137</v>
      </c>
      <c r="D42" s="30">
        <v>50000</v>
      </c>
      <c r="E42" s="30">
        <v>20000</v>
      </c>
      <c r="F42" s="30">
        <v>30000</v>
      </c>
      <c r="G42" s="1">
        <f t="shared" si="0"/>
        <v>0.4</v>
      </c>
      <c r="H42" s="2">
        <f t="shared" si="1"/>
        <v>0.6</v>
      </c>
      <c r="I42" s="3">
        <v>0.54</v>
      </c>
    </row>
    <row r="43" spans="1:9" ht="27.75" customHeight="1">
      <c r="A43" s="6" t="s">
        <v>51</v>
      </c>
      <c r="B43" s="11" t="s">
        <v>97</v>
      </c>
      <c r="C43" s="10" t="s">
        <v>138</v>
      </c>
      <c r="D43" s="30">
        <v>128700</v>
      </c>
      <c r="E43" s="30">
        <v>51480</v>
      </c>
      <c r="F43" s="30">
        <v>77220</v>
      </c>
      <c r="G43" s="1">
        <f t="shared" si="0"/>
        <v>0.4</v>
      </c>
      <c r="H43" s="2">
        <f t="shared" si="1"/>
        <v>0.6</v>
      </c>
      <c r="I43" s="3">
        <v>0.54</v>
      </c>
    </row>
    <row r="44" spans="1:9" ht="27.75" customHeight="1">
      <c r="A44" s="6" t="s">
        <v>52</v>
      </c>
      <c r="B44" s="11" t="s">
        <v>98</v>
      </c>
      <c r="C44" s="10" t="s">
        <v>139</v>
      </c>
      <c r="D44" s="30">
        <v>30000</v>
      </c>
      <c r="E44" s="30">
        <v>12000</v>
      </c>
      <c r="F44" s="30">
        <v>18000</v>
      </c>
      <c r="G44" s="1">
        <f t="shared" si="0"/>
        <v>0.4</v>
      </c>
      <c r="H44" s="2">
        <f t="shared" si="1"/>
        <v>0.6</v>
      </c>
      <c r="I44" s="3">
        <v>0.54</v>
      </c>
    </row>
    <row r="45" spans="1:9" ht="27.75" customHeight="1">
      <c r="A45" s="6" t="s">
        <v>53</v>
      </c>
      <c r="B45" s="11" t="s">
        <v>99</v>
      </c>
      <c r="C45" s="10" t="s">
        <v>140</v>
      </c>
      <c r="D45" s="30">
        <v>35000</v>
      </c>
      <c r="E45" s="30">
        <v>14000</v>
      </c>
      <c r="F45" s="30">
        <v>21000</v>
      </c>
      <c r="G45" s="1">
        <f t="shared" si="0"/>
        <v>0.4</v>
      </c>
      <c r="H45" s="2">
        <f t="shared" si="1"/>
        <v>0.6</v>
      </c>
      <c r="I45" s="3">
        <v>0.54</v>
      </c>
    </row>
    <row r="46" spans="1:9" ht="27.75" customHeight="1">
      <c r="A46" s="6" t="s">
        <v>54</v>
      </c>
      <c r="B46" s="11" t="s">
        <v>100</v>
      </c>
      <c r="C46" s="10" t="s">
        <v>141</v>
      </c>
      <c r="D46" s="30">
        <v>100000</v>
      </c>
      <c r="E46" s="30">
        <v>40000</v>
      </c>
      <c r="F46" s="30">
        <v>60000</v>
      </c>
      <c r="G46" s="1">
        <f t="shared" si="0"/>
        <v>0.4</v>
      </c>
      <c r="H46" s="2">
        <f t="shared" si="1"/>
        <v>0.6</v>
      </c>
      <c r="I46" s="3">
        <v>0.54</v>
      </c>
    </row>
    <row r="47" spans="1:9" ht="27.75" customHeight="1">
      <c r="A47" s="6" t="s">
        <v>55</v>
      </c>
      <c r="B47" s="11" t="s">
        <v>101</v>
      </c>
      <c r="C47" s="10" t="s">
        <v>142</v>
      </c>
      <c r="D47" s="30">
        <v>80000</v>
      </c>
      <c r="E47" s="30">
        <v>32000</v>
      </c>
      <c r="F47" s="30">
        <v>48000</v>
      </c>
      <c r="G47" s="1">
        <f t="shared" si="0"/>
        <v>0.4</v>
      </c>
      <c r="H47" s="2">
        <f t="shared" si="1"/>
        <v>0.6</v>
      </c>
      <c r="I47" s="3">
        <v>0.54</v>
      </c>
    </row>
    <row r="48" spans="1:9" ht="27.75" customHeight="1">
      <c r="A48" s="6" t="s">
        <v>56</v>
      </c>
      <c r="B48" s="11" t="s">
        <v>102</v>
      </c>
      <c r="C48" s="10" t="s">
        <v>143</v>
      </c>
      <c r="D48" s="30">
        <v>82000</v>
      </c>
      <c r="E48" s="30">
        <v>32800</v>
      </c>
      <c r="F48" s="30">
        <v>49200</v>
      </c>
      <c r="G48" s="1">
        <f t="shared" si="0"/>
        <v>0.4</v>
      </c>
      <c r="H48" s="2">
        <f t="shared" si="1"/>
        <v>0.6</v>
      </c>
      <c r="I48" s="3">
        <v>0.54</v>
      </c>
    </row>
    <row r="49" spans="1:9" ht="27.75" customHeight="1">
      <c r="A49" s="6" t="s">
        <v>57</v>
      </c>
      <c r="B49" s="11" t="s">
        <v>103</v>
      </c>
      <c r="C49" s="10" t="s">
        <v>144</v>
      </c>
      <c r="D49" s="30">
        <v>180000</v>
      </c>
      <c r="E49" s="30">
        <v>72000</v>
      </c>
      <c r="F49" s="30">
        <v>108000</v>
      </c>
      <c r="G49" s="1">
        <f t="shared" si="0"/>
        <v>0.4</v>
      </c>
      <c r="H49" s="2">
        <f t="shared" si="1"/>
        <v>0.6</v>
      </c>
      <c r="I49" s="3">
        <v>0.54</v>
      </c>
    </row>
    <row r="50" spans="1:9" ht="27.75" customHeight="1">
      <c r="A50" s="6" t="s">
        <v>58</v>
      </c>
      <c r="B50" s="11" t="s">
        <v>104</v>
      </c>
      <c r="C50" s="10" t="s">
        <v>153</v>
      </c>
      <c r="D50" s="30">
        <v>85333</v>
      </c>
      <c r="E50" s="30">
        <v>31574</v>
      </c>
      <c r="F50" s="30">
        <v>53759</v>
      </c>
      <c r="G50" s="1">
        <f t="shared" si="0"/>
        <v>0.37000925784866345</v>
      </c>
      <c r="H50" s="2">
        <f t="shared" si="1"/>
        <v>0.6299907421513365</v>
      </c>
      <c r="I50" s="3">
        <v>0.5039925937210693</v>
      </c>
    </row>
    <row r="51" spans="1:9" ht="27.75" customHeight="1">
      <c r="A51" s="6" t="s">
        <v>59</v>
      </c>
      <c r="B51" s="11" t="s">
        <v>105</v>
      </c>
      <c r="C51" s="10" t="s">
        <v>145</v>
      </c>
      <c r="D51" s="30">
        <v>487000</v>
      </c>
      <c r="E51" s="30">
        <v>194800</v>
      </c>
      <c r="F51" s="30">
        <v>292200</v>
      </c>
      <c r="G51" s="1">
        <f t="shared" si="0"/>
        <v>0.4</v>
      </c>
      <c r="H51" s="2">
        <f t="shared" si="1"/>
        <v>0.6</v>
      </c>
      <c r="I51" s="3">
        <v>0.48</v>
      </c>
    </row>
    <row r="52" spans="1:9" ht="27.75" customHeight="1">
      <c r="A52" s="6" t="s">
        <v>60</v>
      </c>
      <c r="B52" s="11" t="s">
        <v>106</v>
      </c>
      <c r="C52" s="10" t="s">
        <v>146</v>
      </c>
      <c r="D52" s="30">
        <v>49200</v>
      </c>
      <c r="E52" s="30">
        <v>19680</v>
      </c>
      <c r="F52" s="30">
        <v>29520</v>
      </c>
      <c r="G52" s="1">
        <f t="shared" si="0"/>
        <v>0.4</v>
      </c>
      <c r="H52" s="2">
        <f t="shared" si="1"/>
        <v>0.6</v>
      </c>
      <c r="I52" s="3">
        <v>0.48</v>
      </c>
    </row>
    <row r="53" spans="1:9" ht="27.75" customHeight="1" thickBot="1">
      <c r="A53" s="21" t="s">
        <v>61</v>
      </c>
      <c r="B53" s="22" t="s">
        <v>107</v>
      </c>
      <c r="C53" s="23" t="s">
        <v>147</v>
      </c>
      <c r="D53" s="31">
        <v>31000</v>
      </c>
      <c r="E53" s="31">
        <v>12400</v>
      </c>
      <c r="F53" s="31">
        <v>18600</v>
      </c>
      <c r="G53" s="7">
        <f t="shared" si="0"/>
        <v>0.4</v>
      </c>
      <c r="H53" s="8">
        <f t="shared" si="1"/>
        <v>0.6</v>
      </c>
      <c r="I53" s="9">
        <v>0.48</v>
      </c>
    </row>
    <row r="54" spans="1:9" ht="27.75" customHeight="1" thickBot="1">
      <c r="A54" s="26"/>
      <c r="B54" s="27"/>
      <c r="C54" s="27"/>
      <c r="D54" s="32">
        <f>SUM(D6:D53)</f>
        <v>6208880</v>
      </c>
      <c r="E54" s="32">
        <f>SUM(E6:E53)</f>
        <v>2212936</v>
      </c>
      <c r="F54" s="32">
        <f>SUM(F6:F53)</f>
        <v>3995944</v>
      </c>
      <c r="G54" s="27"/>
      <c r="H54" s="27"/>
      <c r="I54" s="28"/>
    </row>
    <row r="56" spans="1:9" ht="13.5" customHeight="1">
      <c r="A56" s="34" t="s">
        <v>13</v>
      </c>
      <c r="B56" s="34"/>
      <c r="C56" s="34"/>
      <c r="D56" s="34"/>
      <c r="E56" s="34"/>
      <c r="F56" s="34"/>
      <c r="G56" s="34"/>
      <c r="H56" s="34"/>
      <c r="I56" s="34"/>
    </row>
    <row r="57" spans="1:9" ht="42" customHeight="1">
      <c r="A57" s="34" t="s">
        <v>12</v>
      </c>
      <c r="B57" s="34"/>
      <c r="C57" s="34"/>
      <c r="D57" s="34"/>
      <c r="E57" s="34"/>
      <c r="F57" s="34"/>
      <c r="G57" s="34"/>
      <c r="H57" s="34"/>
      <c r="I57" s="34"/>
    </row>
    <row r="58" spans="1:9" ht="27" customHeight="1">
      <c r="A58" s="33" t="s">
        <v>155</v>
      </c>
      <c r="B58" s="34"/>
      <c r="C58" s="34"/>
      <c r="D58" s="34"/>
      <c r="E58" s="34"/>
      <c r="F58" s="34"/>
      <c r="G58" s="34"/>
      <c r="H58" s="34"/>
      <c r="I58" s="34"/>
    </row>
  </sheetData>
  <mergeCells count="4">
    <mergeCell ref="A58:I58"/>
    <mergeCell ref="A2:I3"/>
    <mergeCell ref="A56:I56"/>
    <mergeCell ref="A57:I57"/>
  </mergeCells>
  <printOptions/>
  <pageMargins left="0.75" right="0.75" top="1" bottom="1" header="0.4921259845" footer="0.4921259845"/>
  <pageSetup horizontalDpi="600" verticalDpi="600" orientation="landscape" paperSize="9" scale="90" r:id="rId1"/>
  <headerFooter alignWithMargins="0">
    <oddHeader>&amp;R&amp;"Arial CE,tučné"&amp;11ZK-02-2010-51, př. 2
počet stran: 4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dolezalova.i</dc:creator>
  <cp:keywords/>
  <dc:description/>
  <cp:lastModifiedBy>jakoubkova</cp:lastModifiedBy>
  <cp:lastPrinted>2010-03-09T09:07:27Z</cp:lastPrinted>
  <dcterms:created xsi:type="dcterms:W3CDTF">2008-04-16T07:32:03Z</dcterms:created>
  <dcterms:modified xsi:type="dcterms:W3CDTF">2010-03-10T13:45:28Z</dcterms:modified>
  <cp:category/>
  <cp:version/>
  <cp:contentType/>
  <cp:contentStatus/>
</cp:coreProperties>
</file>