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8910" activeTab="0"/>
  </bookViews>
  <sheets>
    <sheet name="ZK-05-2009-86, př. 2upr1" sheetId="1" r:id="rId1"/>
  </sheets>
  <definedNames/>
  <calcPr fullCalcOnLoad="1"/>
</workbook>
</file>

<file path=xl/sharedStrings.xml><?xml version="1.0" encoding="utf-8"?>
<sst xmlns="http://schemas.openxmlformats.org/spreadsheetml/2006/main" count="146" uniqueCount="95">
  <si>
    <t>Obec Herálec</t>
  </si>
  <si>
    <t>Vodovod Koječín</t>
  </si>
  <si>
    <t>Obec Vysoká</t>
  </si>
  <si>
    <t>Posílení zdrojů vodovodu Vysoká</t>
  </si>
  <si>
    <t>Obec Horní Dubenky</t>
  </si>
  <si>
    <t>Horní Dubenky - rozšíření vod.sítě, Janštejn</t>
  </si>
  <si>
    <t>Obec Těchobuz</t>
  </si>
  <si>
    <t>Vodovod Těchobuz</t>
  </si>
  <si>
    <t>Obec Hojanovice</t>
  </si>
  <si>
    <t>Posílení vodovodu Hojanovice</t>
  </si>
  <si>
    <t>Obec Mnich</t>
  </si>
  <si>
    <t>Vodovod Chválkov</t>
  </si>
  <si>
    <t>Obec  Studenec</t>
  </si>
  <si>
    <t>Vodovod Studenec - II. etapa</t>
  </si>
  <si>
    <t>Obec Otín</t>
  </si>
  <si>
    <t>Obec Vepřová</t>
  </si>
  <si>
    <t>Vodovod Vepřová - II. etapa</t>
  </si>
  <si>
    <t>Obec Skorotice</t>
  </si>
  <si>
    <t>Napojení obce Skorotice na VOV</t>
  </si>
  <si>
    <t>Obec Račice</t>
  </si>
  <si>
    <t>Vodovod Račice - napojení na vodovod Dlouhé</t>
  </si>
  <si>
    <t>Obec Rokytnice nad Rokytnou</t>
  </si>
  <si>
    <t>Výstavba kanalizačních stok v obci Rokytnice nad Rokytnou</t>
  </si>
  <si>
    <t>v/k</t>
  </si>
  <si>
    <t>vodovody</t>
  </si>
  <si>
    <t>CELKEM</t>
  </si>
  <si>
    <t>ano</t>
  </si>
  <si>
    <t>ne</t>
  </si>
  <si>
    <t>3</t>
  </si>
  <si>
    <t>Vodojem na p.č. 52, k.ú. Krahulčí</t>
  </si>
  <si>
    <t>Svaz vodovodů a kanalizací Žďársko</t>
  </si>
  <si>
    <t>Vodovod Otín - rozšíření zdrojů, akumulace a čerpání</t>
  </si>
  <si>
    <t>Velká Bíteš - zajištění zásobování pitnou vodou (S01)</t>
  </si>
  <si>
    <t>Vodovodní svazek Mrákotín - Krahulčí</t>
  </si>
  <si>
    <t>HB</t>
  </si>
  <si>
    <t>JI</t>
  </si>
  <si>
    <t>PE</t>
  </si>
  <si>
    <t>TR</t>
  </si>
  <si>
    <t>ZR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</si>
  <si>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</si>
  <si>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</si>
  <si>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</si>
  <si>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</si>
  <si>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</si>
  <si>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</si>
  <si>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</si>
  <si>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kan.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</si>
  <si>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</si>
  <si>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</si>
  <si>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</si>
  <si>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</si>
  <si>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</si>
  <si>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1</t>
  </si>
  <si>
    <t>10/2009 - 07/2010</t>
  </si>
  <si>
    <t>poznámka</t>
  </si>
  <si>
    <t>Vysvětlivky:</t>
  </si>
  <si>
    <t>*</t>
  </si>
  <si>
    <t>požadovaná výše podpory se počítá z celkových nákladů bez DPH nebo s DPH (tučně zvýrazněno) podle toho, zda žadatel je nebo není plátcem DPH a zda má možnost odpočtu DPH na uvedenou akci</t>
  </si>
  <si>
    <t>plátce DPH*</t>
  </si>
  <si>
    <t>10/2009 - 08/2010</t>
  </si>
  <si>
    <t>05/2008 - 12/2009</t>
  </si>
  <si>
    <t>11/2009 - 04/2010</t>
  </si>
  <si>
    <t>09/2009 - 10/2010</t>
  </si>
  <si>
    <t>11/2009 - 06/2011</t>
  </si>
  <si>
    <t>ev. č.</t>
  </si>
  <si>
    <t>MZE 01/2009</t>
  </si>
  <si>
    <t>MZE 02/2009</t>
  </si>
  <si>
    <t>MZE 03/2009</t>
  </si>
  <si>
    <t>MZE 04/2009</t>
  </si>
  <si>
    <t>MZE 05/2009</t>
  </si>
  <si>
    <t>MZE 06/2009</t>
  </si>
  <si>
    <t>MZE 07/2009</t>
  </si>
  <si>
    <t>MZE 08/2009</t>
  </si>
  <si>
    <t>MZE 10/2009</t>
  </si>
  <si>
    <t>MZE 11/2009</t>
  </si>
  <si>
    <t>MZE 12/2009</t>
  </si>
  <si>
    <t>MZE 13/2009</t>
  </si>
  <si>
    <t>MZE 14/2009</t>
  </si>
  <si>
    <t>MZE 16/2009</t>
  </si>
  <si>
    <t>09/2009 - 12/2010</t>
  </si>
  <si>
    <t>09/2009 - 02/2011</t>
  </si>
  <si>
    <t>09/2009 - 06/2010</t>
  </si>
  <si>
    <t>10/2009 - 11/2009</t>
  </si>
  <si>
    <t>09/2009 - 12/2009</t>
  </si>
  <si>
    <t>10/2009 - 10/2010</t>
  </si>
  <si>
    <t>10/2009 - 12/2009</t>
  </si>
  <si>
    <t>probíhá</t>
  </si>
  <si>
    <t>čerpání dotace kraje</t>
  </si>
  <si>
    <t>Dotace kraje Vysočina na akce, které žádají v roce 2009 o podporu na Ministerstvu zemědělství z programu 129 180 "Výstavba a obnova infrastruktury vodovodů a kanalizací II"</t>
  </si>
  <si>
    <t>dotace kraje ve výši 15 % nákladů [Kč]</t>
  </si>
  <si>
    <t>čerpání 2009:</t>
  </si>
  <si>
    <t>čerpání 2010:</t>
  </si>
  <si>
    <t>smlouva o dílo doložena před zasedáním ZK</t>
  </si>
  <si>
    <t>šedě jsou zvýrazněny změny v upraveném materiálu</t>
  </si>
  <si>
    <t>ZK-05-2009-86, př. 2upr1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</si>
</sst>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  <xf numFmtId="49" fontId="1" fillId="0" borderId="3" xfId="19" applyNumberFormat="1" applyFont="1" applyFill="1" applyBorder="1" applyAlignment="1">
      <alignment horizontal="center" vertical="center" textRotation="90"/>
      <protection/>
    </xf>
    <xf numFmtId="49" fontId="1" fillId="0" borderId="4" xfId="19" applyNumberFormat="1" applyFont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9" fontId="1" fillId="0" borderId="6" xfId="19" applyNumberFormat="1" applyFont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19" applyNumberFormat="1" applyFont="1" applyFill="1" applyBorder="1" applyAlignment="1">
      <alignment horizontal="center" vertical="center" wrapText="1"/>
      <protection/>
    </xf>
    <xf numFmtId="3" fontId="1" fillId="0" borderId="6" xfId="19" applyNumberFormat="1" applyFont="1" applyBorder="1" applyAlignment="1">
      <alignment horizontal="center" vertical="center" wrapText="1"/>
      <protection/>
    </xf>
    <xf numFmtId="1" fontId="1" fillId="0" borderId="6" xfId="19" applyNumberFormat="1" applyFont="1" applyBorder="1" applyAlignment="1">
      <alignment horizontal="center" vertical="center" wrapText="1"/>
      <protection/>
    </xf>
    <xf numFmtId="3" fontId="1" fillId="0" borderId="6" xfId="19" applyNumberFormat="1" applyFont="1" applyBorder="1" applyAlignment="1">
      <alignment horizontal="right" vertical="center"/>
      <protection/>
    </xf>
    <xf numFmtId="3" fontId="2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5" fillId="0" borderId="9" xfId="19" applyNumberFormat="1" applyFont="1" applyBorder="1" applyAlignment="1">
      <alignment horizontal="right"/>
      <protection/>
    </xf>
    <xf numFmtId="0" fontId="1" fillId="0" borderId="10" xfId="19" applyBorder="1" applyAlignment="1">
      <alignment horizontal="center"/>
      <protection/>
    </xf>
    <xf numFmtId="0" fontId="0" fillId="0" borderId="0" xfId="0" applyFont="1" applyAlignment="1">
      <alignment horizontal="right"/>
    </xf>
    <xf numFmtId="3" fontId="5" fillId="0" borderId="9" xfId="0" applyNumberFormat="1" applyFont="1" applyBorder="1" applyAlignment="1">
      <alignment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" fontId="0" fillId="0" borderId="1" xfId="0" applyNumberForma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3" fontId="4" fillId="2" borderId="9" xfId="19" applyNumberFormat="1" applyFont="1" applyFill="1" applyBorder="1" applyAlignment="1">
      <alignment horizontal="right"/>
      <protection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49" fontId="3" fillId="0" borderId="11" xfId="19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19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15" xfId="19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49" fontId="2" fillId="0" borderId="17" xfId="19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49" fontId="2" fillId="0" borderId="11" xfId="19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9" fontId="1" fillId="0" borderId="19" xfId="19" applyNumberFormat="1" applyFont="1" applyBorder="1" applyAlignment="1">
      <alignment horizontal="center" vertical="center" textRotation="90"/>
      <protection/>
    </xf>
    <xf numFmtId="49" fontId="1" fillId="0" borderId="20" xfId="19" applyNumberFormat="1" applyFont="1" applyBorder="1" applyAlignment="1">
      <alignment horizontal="center" vertical="center" textRotation="90"/>
      <protection/>
    </xf>
    <xf numFmtId="0" fontId="0" fillId="0" borderId="20" xfId="0" applyBorder="1" applyAlignment="1">
      <alignment horizontal="center" vertical="center" textRotation="9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 topLeftCell="H1">
      <selection activeCell="S6" sqref="S6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6.28125" style="4" customWidth="1"/>
    <col min="4" max="4" width="18.00390625" style="0" customWidth="1"/>
    <col min="5" max="5" width="26.421875" style="0" customWidth="1"/>
    <col min="6" max="6" width="9.7109375" style="4" customWidth="1"/>
    <col min="7" max="8" width="9.7109375" style="0" customWidth="1"/>
    <col min="9" max="9" width="8.7109375" style="0" customWidth="1"/>
    <col min="10" max="11" width="9.7109375" style="4" customWidth="1"/>
    <col min="12" max="12" width="8.7109375" style="4" customWidth="1"/>
    <col min="13" max="15" width="17.7109375" style="0" customWidth="1"/>
    <col min="16" max="16" width="32.8515625" style="0" customWidth="1"/>
    <col min="17" max="20" width="8.28125" style="0" customWidth="1"/>
    <col min="21" max="21" width="9.140625" style="5" customWidth="1"/>
  </cols>
  <sheetData>
    <row r="1" ht="15">
      <c r="P1" s="24" t="s">
        <v>94</v>
      </c>
    </row>
    <row r="2" ht="15">
      <c r="P2" s="24" t="s">
        <v>47</v>
      </c>
    </row>
    <row r="3" spans="1:20" ht="33.75" customHeight="1">
      <c r="A3" s="82" t="s">
        <v>88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"/>
      <c r="R3" s="4"/>
      <c r="S3" s="4"/>
      <c r="T3" s="4"/>
    </row>
    <row r="4" spans="1:20" s="7" customFormat="1" ht="13.5" customHeight="1" thickBot="1">
      <c r="A4" s="20">
        <v>1</v>
      </c>
      <c r="B4" s="20">
        <v>2</v>
      </c>
      <c r="C4" s="16" t="s">
        <v>28</v>
      </c>
      <c r="D4" s="17">
        <v>4</v>
      </c>
      <c r="E4" s="18">
        <v>5</v>
      </c>
      <c r="F4" s="18">
        <v>6</v>
      </c>
      <c r="G4" s="18">
        <v>7</v>
      </c>
      <c r="H4" s="17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/>
      <c r="R4" s="17"/>
      <c r="S4" s="8"/>
      <c r="T4" s="9"/>
    </row>
    <row r="5" spans="1:19" s="10" customFormat="1" ht="13.5" customHeight="1">
      <c r="A5" s="90" t="s">
        <v>23</v>
      </c>
      <c r="B5" s="92" t="s">
        <v>64</v>
      </c>
      <c r="C5" s="93" t="s">
        <v>39</v>
      </c>
      <c r="D5" s="93" t="s">
        <v>40</v>
      </c>
      <c r="E5" s="84" t="s">
        <v>41</v>
      </c>
      <c r="F5" s="84" t="s">
        <v>51</v>
      </c>
      <c r="G5" s="94" t="s">
        <v>43</v>
      </c>
      <c r="H5" s="95"/>
      <c r="I5" s="80" t="s">
        <v>42</v>
      </c>
      <c r="J5" s="80" t="s">
        <v>50</v>
      </c>
      <c r="K5" s="80" t="s">
        <v>87</v>
      </c>
      <c r="L5" s="80" t="s">
        <v>58</v>
      </c>
      <c r="M5" s="78" t="s">
        <v>48</v>
      </c>
      <c r="N5" s="78" t="s">
        <v>49</v>
      </c>
      <c r="O5" s="78" t="s">
        <v>89</v>
      </c>
      <c r="P5" s="88" t="s">
        <v>54</v>
      </c>
      <c r="Q5" s="21"/>
      <c r="R5" s="21"/>
      <c r="S5" s="11"/>
    </row>
    <row r="6" spans="1:21" ht="30.75" customHeight="1" thickBot="1">
      <c r="A6" s="91"/>
      <c r="B6" s="79"/>
      <c r="C6" s="79"/>
      <c r="D6" s="79"/>
      <c r="E6" s="79"/>
      <c r="F6" s="81"/>
      <c r="G6" s="60" t="s">
        <v>44</v>
      </c>
      <c r="H6" s="60" t="s">
        <v>45</v>
      </c>
      <c r="I6" s="79"/>
      <c r="J6" s="81"/>
      <c r="K6" s="81"/>
      <c r="L6" s="81"/>
      <c r="M6" s="79"/>
      <c r="N6" s="79"/>
      <c r="O6" s="79"/>
      <c r="P6" s="89"/>
      <c r="Q6" s="22"/>
      <c r="R6" s="22"/>
      <c r="U6"/>
    </row>
    <row r="7" spans="1:21" ht="25.5" customHeight="1">
      <c r="A7" s="96" t="s">
        <v>24</v>
      </c>
      <c r="B7" s="50" t="s">
        <v>65</v>
      </c>
      <c r="C7" s="51" t="s">
        <v>34</v>
      </c>
      <c r="D7" s="52" t="s">
        <v>0</v>
      </c>
      <c r="E7" s="52" t="s">
        <v>1</v>
      </c>
      <c r="F7" s="51">
        <v>1</v>
      </c>
      <c r="G7" s="53" t="s">
        <v>26</v>
      </c>
      <c r="H7" s="53" t="s">
        <v>26</v>
      </c>
      <c r="I7" s="54">
        <v>80</v>
      </c>
      <c r="J7" s="54" t="s">
        <v>59</v>
      </c>
      <c r="K7" s="55">
        <v>2009</v>
      </c>
      <c r="L7" s="54" t="s">
        <v>27</v>
      </c>
      <c r="M7" s="56">
        <v>5960049</v>
      </c>
      <c r="N7" s="57">
        <v>7092458</v>
      </c>
      <c r="O7" s="58">
        <v>1063869</v>
      </c>
      <c r="P7" s="59"/>
      <c r="Q7" s="22"/>
      <c r="R7" s="22"/>
      <c r="U7"/>
    </row>
    <row r="8" spans="1:21" ht="25.5" customHeight="1">
      <c r="A8" s="97"/>
      <c r="B8" s="28" t="s">
        <v>66</v>
      </c>
      <c r="C8" s="1" t="s">
        <v>34</v>
      </c>
      <c r="D8" s="2" t="s">
        <v>2</v>
      </c>
      <c r="E8" s="2" t="s">
        <v>3</v>
      </c>
      <c r="F8" s="1">
        <v>1</v>
      </c>
      <c r="G8" s="3" t="s">
        <v>26</v>
      </c>
      <c r="H8" s="3" t="s">
        <v>26</v>
      </c>
      <c r="I8" s="13">
        <v>161</v>
      </c>
      <c r="J8" s="13" t="s">
        <v>60</v>
      </c>
      <c r="K8" s="25">
        <v>2009</v>
      </c>
      <c r="L8" s="13" t="s">
        <v>27</v>
      </c>
      <c r="M8" s="29">
        <v>2011771</v>
      </c>
      <c r="N8" s="30">
        <v>2394007</v>
      </c>
      <c r="O8" s="35">
        <v>359101</v>
      </c>
      <c r="P8" s="36"/>
      <c r="Q8" s="22"/>
      <c r="R8" s="22"/>
      <c r="U8"/>
    </row>
    <row r="9" spans="1:21" ht="25.5" customHeight="1">
      <c r="A9" s="97"/>
      <c r="B9" s="28" t="s">
        <v>67</v>
      </c>
      <c r="C9" s="1" t="s">
        <v>35</v>
      </c>
      <c r="D9" s="2" t="s">
        <v>4</v>
      </c>
      <c r="E9" s="2" t="s">
        <v>5</v>
      </c>
      <c r="F9" s="1">
        <v>1</v>
      </c>
      <c r="G9" s="3" t="s">
        <v>26</v>
      </c>
      <c r="H9" s="3" t="s">
        <v>26</v>
      </c>
      <c r="I9" s="13">
        <v>386</v>
      </c>
      <c r="J9" s="13" t="s">
        <v>61</v>
      </c>
      <c r="K9" s="25">
        <v>2009</v>
      </c>
      <c r="L9" s="13" t="s">
        <v>27</v>
      </c>
      <c r="M9" s="29">
        <v>1751500</v>
      </c>
      <c r="N9" s="30">
        <v>2084285</v>
      </c>
      <c r="O9" s="35">
        <v>312643</v>
      </c>
      <c r="P9" s="36"/>
      <c r="Q9" s="22"/>
      <c r="R9" s="22"/>
      <c r="U9"/>
    </row>
    <row r="10" spans="1:21" ht="25.5" customHeight="1">
      <c r="A10" s="97"/>
      <c r="B10" s="28" t="s">
        <v>68</v>
      </c>
      <c r="C10" s="1" t="s">
        <v>35</v>
      </c>
      <c r="D10" s="2" t="s">
        <v>33</v>
      </c>
      <c r="E10" s="2" t="s">
        <v>29</v>
      </c>
      <c r="F10" s="1">
        <v>1</v>
      </c>
      <c r="G10" s="14" t="s">
        <v>26</v>
      </c>
      <c r="H10" s="14" t="s">
        <v>26</v>
      </c>
      <c r="I10" s="12">
        <v>658</v>
      </c>
      <c r="J10" s="27" t="s">
        <v>62</v>
      </c>
      <c r="K10" s="68">
        <v>2009</v>
      </c>
      <c r="L10" s="12" t="s">
        <v>26</v>
      </c>
      <c r="M10" s="31">
        <v>1939466</v>
      </c>
      <c r="N10" s="32">
        <v>2307965</v>
      </c>
      <c r="O10" s="35">
        <v>290920</v>
      </c>
      <c r="P10" s="36"/>
      <c r="Q10" s="22"/>
      <c r="R10" s="22"/>
      <c r="U10"/>
    </row>
    <row r="11" spans="1:21" ht="25.5" customHeight="1">
      <c r="A11" s="97"/>
      <c r="B11" s="28" t="s">
        <v>69</v>
      </c>
      <c r="C11" s="1" t="s">
        <v>36</v>
      </c>
      <c r="D11" s="2" t="s">
        <v>8</v>
      </c>
      <c r="E11" s="2" t="s">
        <v>9</v>
      </c>
      <c r="F11" s="1">
        <v>1</v>
      </c>
      <c r="G11" s="3" t="s">
        <v>26</v>
      </c>
      <c r="H11" s="3" t="s">
        <v>26</v>
      </c>
      <c r="I11" s="13">
        <v>98</v>
      </c>
      <c r="J11" s="13" t="s">
        <v>53</v>
      </c>
      <c r="K11" s="25">
        <v>2009</v>
      </c>
      <c r="L11" s="13" t="s">
        <v>27</v>
      </c>
      <c r="M11" s="29">
        <v>2875000</v>
      </c>
      <c r="N11" s="30">
        <v>3421250</v>
      </c>
      <c r="O11" s="35">
        <v>513188</v>
      </c>
      <c r="P11" s="36"/>
      <c r="Q11" s="22"/>
      <c r="R11" s="22"/>
      <c r="U11"/>
    </row>
    <row r="12" spans="1:21" ht="25.5" customHeight="1">
      <c r="A12" s="97"/>
      <c r="B12" s="28" t="s">
        <v>70</v>
      </c>
      <c r="C12" s="1" t="s">
        <v>36</v>
      </c>
      <c r="D12" s="2" t="s">
        <v>10</v>
      </c>
      <c r="E12" s="2" t="s">
        <v>11</v>
      </c>
      <c r="F12" s="1">
        <v>1</v>
      </c>
      <c r="G12" s="14" t="s">
        <v>26</v>
      </c>
      <c r="H12" s="14" t="s">
        <v>86</v>
      </c>
      <c r="I12" s="12">
        <v>120</v>
      </c>
      <c r="J12" s="27" t="s">
        <v>63</v>
      </c>
      <c r="K12" s="26">
        <v>2010</v>
      </c>
      <c r="L12" s="12" t="s">
        <v>27</v>
      </c>
      <c r="M12" s="70">
        <v>4975189</v>
      </c>
      <c r="N12" s="71">
        <v>5920475</v>
      </c>
      <c r="O12" s="72">
        <v>888071</v>
      </c>
      <c r="P12" s="73" t="s">
        <v>92</v>
      </c>
      <c r="Q12" s="22"/>
      <c r="R12" s="22"/>
      <c r="U12"/>
    </row>
    <row r="13" spans="1:21" ht="25.5" customHeight="1">
      <c r="A13" s="97"/>
      <c r="B13" s="28" t="s">
        <v>71</v>
      </c>
      <c r="C13" s="1" t="s">
        <v>36</v>
      </c>
      <c r="D13" s="2" t="s">
        <v>6</v>
      </c>
      <c r="E13" s="2" t="s">
        <v>7</v>
      </c>
      <c r="F13" s="1">
        <v>1</v>
      </c>
      <c r="G13" s="14" t="s">
        <v>26</v>
      </c>
      <c r="H13" s="14" t="s">
        <v>26</v>
      </c>
      <c r="I13" s="12">
        <v>130</v>
      </c>
      <c r="J13" s="27" t="s">
        <v>79</v>
      </c>
      <c r="K13" s="26">
        <v>2009</v>
      </c>
      <c r="L13" s="12" t="s">
        <v>26</v>
      </c>
      <c r="M13" s="31">
        <v>9445872</v>
      </c>
      <c r="N13" s="32">
        <v>11240588</v>
      </c>
      <c r="O13" s="35">
        <v>1416881</v>
      </c>
      <c r="P13" s="36"/>
      <c r="Q13" s="22"/>
      <c r="R13" s="22"/>
      <c r="U13"/>
    </row>
    <row r="14" spans="1:21" ht="25.5" customHeight="1">
      <c r="A14" s="97"/>
      <c r="B14" s="28" t="s">
        <v>72</v>
      </c>
      <c r="C14" s="1" t="s">
        <v>37</v>
      </c>
      <c r="D14" s="2" t="s">
        <v>12</v>
      </c>
      <c r="E14" s="2" t="s">
        <v>13</v>
      </c>
      <c r="F14" s="1">
        <v>1</v>
      </c>
      <c r="G14" s="14" t="s">
        <v>26</v>
      </c>
      <c r="H14" s="14" t="s">
        <v>26</v>
      </c>
      <c r="I14" s="12">
        <v>250</v>
      </c>
      <c r="J14" s="27" t="s">
        <v>80</v>
      </c>
      <c r="K14" s="26">
        <v>2009</v>
      </c>
      <c r="L14" s="12" t="s">
        <v>27</v>
      </c>
      <c r="M14" s="33">
        <v>7331899</v>
      </c>
      <c r="N14" s="30">
        <v>8724960</v>
      </c>
      <c r="O14" s="35">
        <v>1308744</v>
      </c>
      <c r="P14" s="36"/>
      <c r="Q14" s="22"/>
      <c r="R14" s="22"/>
      <c r="U14"/>
    </row>
    <row r="15" spans="1:21" ht="25.5" customHeight="1">
      <c r="A15" s="97"/>
      <c r="B15" s="28" t="s">
        <v>73</v>
      </c>
      <c r="C15" s="1" t="s">
        <v>38</v>
      </c>
      <c r="D15" s="2" t="s">
        <v>14</v>
      </c>
      <c r="E15" s="2" t="s">
        <v>31</v>
      </c>
      <c r="F15" s="1">
        <v>1</v>
      </c>
      <c r="G15" s="14" t="s">
        <v>26</v>
      </c>
      <c r="H15" s="3" t="s">
        <v>26</v>
      </c>
      <c r="I15" s="12">
        <v>340</v>
      </c>
      <c r="J15" s="27" t="s">
        <v>81</v>
      </c>
      <c r="K15" s="26">
        <v>2009</v>
      </c>
      <c r="L15" s="12" t="s">
        <v>27</v>
      </c>
      <c r="M15" s="33">
        <v>2070946</v>
      </c>
      <c r="N15" s="30">
        <v>2464426</v>
      </c>
      <c r="O15" s="35">
        <v>369664</v>
      </c>
      <c r="P15" s="37"/>
      <c r="Q15" s="22"/>
      <c r="R15" s="22"/>
      <c r="U15"/>
    </row>
    <row r="16" spans="1:21" ht="25.5" customHeight="1">
      <c r="A16" s="97"/>
      <c r="B16" s="28" t="s">
        <v>74</v>
      </c>
      <c r="C16" s="1" t="s">
        <v>38</v>
      </c>
      <c r="D16" s="6" t="s">
        <v>19</v>
      </c>
      <c r="E16" s="2" t="s">
        <v>20</v>
      </c>
      <c r="F16" s="1">
        <v>1</v>
      </c>
      <c r="G16" s="15" t="s">
        <v>26</v>
      </c>
      <c r="H16" s="15" t="s">
        <v>86</v>
      </c>
      <c r="I16" s="12">
        <v>55</v>
      </c>
      <c r="J16" s="27" t="s">
        <v>82</v>
      </c>
      <c r="K16" s="26">
        <v>2009</v>
      </c>
      <c r="L16" s="12" t="s">
        <v>27</v>
      </c>
      <c r="M16" s="70">
        <v>2167216</v>
      </c>
      <c r="N16" s="71">
        <v>2578987</v>
      </c>
      <c r="O16" s="72">
        <v>386848</v>
      </c>
      <c r="P16" s="73" t="s">
        <v>92</v>
      </c>
      <c r="Q16" s="22"/>
      <c r="R16" s="22"/>
      <c r="U16"/>
    </row>
    <row r="17" spans="1:21" ht="25.5" customHeight="1">
      <c r="A17" s="97"/>
      <c r="B17" s="28" t="s">
        <v>75</v>
      </c>
      <c r="C17" s="1" t="s">
        <v>38</v>
      </c>
      <c r="D17" s="6" t="s">
        <v>17</v>
      </c>
      <c r="E17" s="2" t="s">
        <v>18</v>
      </c>
      <c r="F17" s="1">
        <v>1</v>
      </c>
      <c r="G17" s="15" t="s">
        <v>26</v>
      </c>
      <c r="H17" s="15" t="s">
        <v>26</v>
      </c>
      <c r="I17" s="12">
        <v>100</v>
      </c>
      <c r="J17" s="27" t="s">
        <v>83</v>
      </c>
      <c r="K17" s="26">
        <v>2009</v>
      </c>
      <c r="L17" s="12" t="s">
        <v>27</v>
      </c>
      <c r="M17" s="33">
        <v>2099833</v>
      </c>
      <c r="N17" s="34">
        <v>2498801</v>
      </c>
      <c r="O17" s="35">
        <v>374820</v>
      </c>
      <c r="P17" s="36"/>
      <c r="Q17" s="22"/>
      <c r="R17" s="22"/>
      <c r="U17"/>
    </row>
    <row r="18" spans="1:21" ht="25.5" customHeight="1">
      <c r="A18" s="97"/>
      <c r="B18" s="28" t="s">
        <v>76</v>
      </c>
      <c r="C18" s="1" t="s">
        <v>38</v>
      </c>
      <c r="D18" s="6" t="s">
        <v>15</v>
      </c>
      <c r="E18" s="2" t="s">
        <v>16</v>
      </c>
      <c r="F18" s="1">
        <v>1</v>
      </c>
      <c r="G18" s="3" t="s">
        <v>26</v>
      </c>
      <c r="H18" s="3" t="s">
        <v>26</v>
      </c>
      <c r="I18" s="13">
        <v>300</v>
      </c>
      <c r="J18" s="13" t="s">
        <v>84</v>
      </c>
      <c r="K18" s="25">
        <v>2009</v>
      </c>
      <c r="L18" s="13" t="s">
        <v>27</v>
      </c>
      <c r="M18" s="29">
        <v>2490955</v>
      </c>
      <c r="N18" s="30">
        <v>2964236</v>
      </c>
      <c r="O18" s="35">
        <v>444635</v>
      </c>
      <c r="P18" s="36"/>
      <c r="Q18" s="22"/>
      <c r="R18" s="22"/>
      <c r="U18"/>
    </row>
    <row r="19" spans="1:21" ht="25.5" customHeight="1">
      <c r="A19" s="98"/>
      <c r="B19" s="28" t="s">
        <v>77</v>
      </c>
      <c r="C19" s="1" t="s">
        <v>38</v>
      </c>
      <c r="D19" s="6" t="s">
        <v>30</v>
      </c>
      <c r="E19" s="2" t="s">
        <v>32</v>
      </c>
      <c r="F19" s="1">
        <v>1</v>
      </c>
      <c r="G19" s="15" t="s">
        <v>26</v>
      </c>
      <c r="H19" s="15" t="s">
        <v>26</v>
      </c>
      <c r="I19" s="12">
        <v>4994</v>
      </c>
      <c r="J19" s="27" t="s">
        <v>85</v>
      </c>
      <c r="K19" s="26">
        <v>2009</v>
      </c>
      <c r="L19" s="12" t="s">
        <v>26</v>
      </c>
      <c r="M19" s="69">
        <v>6133218</v>
      </c>
      <c r="N19" s="32">
        <v>7298529</v>
      </c>
      <c r="O19" s="35">
        <v>919983</v>
      </c>
      <c r="P19" s="73" t="s">
        <v>92</v>
      </c>
      <c r="Q19" s="22"/>
      <c r="R19" s="22"/>
      <c r="U19"/>
    </row>
    <row r="20" spans="1:21" ht="25.5" customHeight="1" thickBot="1">
      <c r="A20" s="38" t="s">
        <v>46</v>
      </c>
      <c r="B20" s="39" t="s">
        <v>78</v>
      </c>
      <c r="C20" s="40" t="s">
        <v>37</v>
      </c>
      <c r="D20" s="41" t="s">
        <v>21</v>
      </c>
      <c r="E20" s="41" t="s">
        <v>22</v>
      </c>
      <c r="F20" s="40" t="s">
        <v>52</v>
      </c>
      <c r="G20" s="42" t="s">
        <v>26</v>
      </c>
      <c r="H20" s="42" t="s">
        <v>26</v>
      </c>
      <c r="I20" s="43">
        <v>404</v>
      </c>
      <c r="J20" s="44" t="s">
        <v>83</v>
      </c>
      <c r="K20" s="45">
        <v>2009</v>
      </c>
      <c r="L20" s="43" t="s">
        <v>27</v>
      </c>
      <c r="M20" s="46">
        <v>5973950</v>
      </c>
      <c r="N20" s="47">
        <v>7109001</v>
      </c>
      <c r="O20" s="48">
        <v>1066350</v>
      </c>
      <c r="P20" s="49"/>
      <c r="Q20" s="22"/>
      <c r="R20" s="22"/>
      <c r="U20"/>
    </row>
    <row r="21" spans="1:21" ht="15.75" customHeight="1" thickBot="1">
      <c r="A21" s="85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64">
        <f>SUM(M7:M20)</f>
        <v>57226864</v>
      </c>
      <c r="N21" s="61">
        <f>SUM(N7:N20)</f>
        <v>68099968</v>
      </c>
      <c r="O21" s="74">
        <f>SUM(O7:O20)</f>
        <v>9715717</v>
      </c>
      <c r="P21" s="62"/>
      <c r="Q21" s="23"/>
      <c r="R21" s="23"/>
      <c r="T21" s="5"/>
      <c r="U21"/>
    </row>
    <row r="22" spans="1:20" ht="15">
      <c r="A22" s="65"/>
      <c r="B22" s="66"/>
      <c r="C22" s="19"/>
      <c r="D22" s="19"/>
      <c r="E22" s="19"/>
      <c r="G22" s="19"/>
      <c r="H22" s="19"/>
      <c r="I22" s="19"/>
      <c r="M22" s="19"/>
      <c r="N22" s="63" t="s">
        <v>90</v>
      </c>
      <c r="O22" s="75">
        <f>SUM(O7,O8,O9,O10,O11,O13,O15,O16,O17,O18,O19,O20,O14)</f>
        <v>8827646</v>
      </c>
      <c r="P22" s="19"/>
      <c r="Q22" s="19"/>
      <c r="R22" s="19"/>
      <c r="S22" s="19"/>
      <c r="T22" s="19"/>
    </row>
    <row r="23" spans="1:20" ht="15">
      <c r="A23" s="65"/>
      <c r="B23" s="66"/>
      <c r="D23" s="19"/>
      <c r="E23" s="19"/>
      <c r="G23" s="19"/>
      <c r="H23" s="19"/>
      <c r="I23" s="19"/>
      <c r="M23" s="19"/>
      <c r="N23" s="67" t="s">
        <v>91</v>
      </c>
      <c r="O23" s="76">
        <f>SUM(O12)</f>
        <v>888071</v>
      </c>
      <c r="P23" s="19"/>
      <c r="Q23" s="19"/>
      <c r="R23" s="19"/>
      <c r="S23" s="19"/>
      <c r="T23" s="19"/>
    </row>
    <row r="24" spans="1:2" ht="12.75">
      <c r="A24" s="19" t="s">
        <v>55</v>
      </c>
      <c r="B24" s="19"/>
    </row>
    <row r="25" spans="1:2" ht="12.75">
      <c r="A25" s="4" t="s">
        <v>56</v>
      </c>
      <c r="B25" t="s">
        <v>57</v>
      </c>
    </row>
    <row r="26" spans="1:2" ht="12.75">
      <c r="A26" s="77"/>
      <c r="B26" t="s">
        <v>93</v>
      </c>
    </row>
  </sheetData>
  <mergeCells count="18">
    <mergeCell ref="A21:L21"/>
    <mergeCell ref="P5:P6"/>
    <mergeCell ref="A5:A6"/>
    <mergeCell ref="B5:B6"/>
    <mergeCell ref="C5:C6"/>
    <mergeCell ref="D5:D6"/>
    <mergeCell ref="E5:E6"/>
    <mergeCell ref="G5:H5"/>
    <mergeCell ref="I5:I6"/>
    <mergeCell ref="A7:A19"/>
    <mergeCell ref="O5:O6"/>
    <mergeCell ref="L5:L6"/>
    <mergeCell ref="M5:M6"/>
    <mergeCell ref="A3:P3"/>
    <mergeCell ref="F5:F6"/>
    <mergeCell ref="J5:J6"/>
    <mergeCell ref="K5:K6"/>
    <mergeCell ref="N5:N6"/>
  </mergeCells>
  <printOptions/>
  <pageMargins left="0.75" right="0.75" top="1" bottom="1" header="0.4921259845" footer="0.4921259845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2009-09-14T10:59:50Z</cp:lastPrinted>
  <dcterms:created xsi:type="dcterms:W3CDTF">2009-04-22T11:32:23Z</dcterms:created>
  <dcterms:modified xsi:type="dcterms:W3CDTF">2009-09-14T11:00:02Z</dcterms:modified>
  <cp:category/>
  <cp:version/>
  <cp:contentType/>
  <cp:contentStatus/>
</cp:coreProperties>
</file>