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8865" activeTab="0"/>
  </bookViews>
  <sheets>
    <sheet name="Domovy pro seniory " sheetId="1" r:id="rId1"/>
  </sheets>
  <definedNames>
    <definedName name="_xlnm.Print_Area" localSheetId="0">'Domovy pro seniory '!$A$1:$I$25</definedName>
    <definedName name="Tabulka1">#REF!</definedName>
  </definedNames>
  <calcPr fullCalcOnLoad="1"/>
</workbook>
</file>

<file path=xl/sharedStrings.xml><?xml version="1.0" encoding="utf-8"?>
<sst xmlns="http://schemas.openxmlformats.org/spreadsheetml/2006/main" count="61" uniqueCount="35">
  <si>
    <t>IČ</t>
  </si>
  <si>
    <t>Název poskytovatele</t>
  </si>
  <si>
    <t>Číslo registrace služby</t>
  </si>
  <si>
    <t>obec</t>
  </si>
  <si>
    <t>NNO</t>
  </si>
  <si>
    <t>Sociální centrum města Světlá nad Sázavou</t>
  </si>
  <si>
    <t>Dům sv. Antonína</t>
  </si>
  <si>
    <t>Domov blahoslavené Bronislavy</t>
  </si>
  <si>
    <t>Sociální služby města Havlíčkova Brodu</t>
  </si>
  <si>
    <t>Domov pro seniory Telč</t>
  </si>
  <si>
    <t>Domov pro seniory Jihlava-Lesnov</t>
  </si>
  <si>
    <t>Sociální služby města Žďár nad Sázavou</t>
  </si>
  <si>
    <t>Diakonie ČCE - středisko v Myslibořicích</t>
  </si>
  <si>
    <t>Poliklinika Velká Bíteš</t>
  </si>
  <si>
    <t>Zřizovatel</t>
  </si>
  <si>
    <t>PE</t>
  </si>
  <si>
    <t>HB</t>
  </si>
  <si>
    <t>TR</t>
  </si>
  <si>
    <t>JI</t>
  </si>
  <si>
    <t>ZR</t>
  </si>
  <si>
    <t>Nemocnice Počátky, s.r.o.</t>
  </si>
  <si>
    <t>Návrh dotace kraje pro rok 2009 podle návrhu rozpočtu</t>
  </si>
  <si>
    <t>Celkem</t>
  </si>
  <si>
    <t>počet stran: 1</t>
  </si>
  <si>
    <t>Kapitola Sociální věci: § a položka</t>
  </si>
  <si>
    <t>§ 4357 pol. 5223</t>
  </si>
  <si>
    <t>§ 4357 pol. 5321</t>
  </si>
  <si>
    <t>Rekapitulace</t>
  </si>
  <si>
    <t>§ 4357 pol. 5213</t>
  </si>
  <si>
    <t>Dům seniorů-Domov důchodců (Pacov)</t>
  </si>
  <si>
    <t>Domovy pro seniory - vyplacení  2. části dotace na rok 2009</t>
  </si>
  <si>
    <t>1. část dotace  vyplacené na základě usnesení  0489/07/2008/ZK na rok 2009 od kraje</t>
  </si>
  <si>
    <t>Návrh na vyplacení           2. části dotace na rok 2009 od kraje</t>
  </si>
  <si>
    <t xml:space="preserve">Na základě usnesení Zastupitelstva kraje Vysočina č. 0489/08/ZK ze dne 17.12.2008 byla poskytnuta dotace ve výši 50% celkové dotace kraje pro rok 2009, navržené pro domovy pro seniory v rozpočtu kraje Vysočina pro rok 2009. Po vyhodnocení výsledků dotačního řízení MPSV ČR na rok 2009 pro poskytovatele sociálních služeb, je navrhováno vyplacení zbylých 50% celkové dotace kraje pro rok 2009, navržené pro domovy pro seniory v rozpočtu kraje Vysočina pro rok 2009 (Služba domova pro seniory vznikla z dřívějších domovů důchodců a v některých případech poskytovatel zároveň poskytuje službu domov pro osoby se zdravotním postižením a domov se zvláštím režimem v rámci. Poskytovatel, který má takto vedle domova pro seniory zaregistrovanou další z uvedených služeb, může dotaci použít i ke krytí jejích nákladů.) </t>
  </si>
  <si>
    <t xml:space="preserve">ZK-02-2009-52, př. 1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</si>
</sst>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MS Sans Serif"/>
      <family val="0"/>
    </font>
    <font>
      <b/>
      <sz val="10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NumberFormat="1" applyFont="1" applyBorder="1" applyAlignment="1" quotePrefix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vertical="center" textRotation="180" wrapText="1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4" xfId="0" applyNumberFormat="1" applyFont="1" applyFill="1" applyBorder="1" applyAlignment="1" quotePrefix="1">
      <alignment vertical="center" wrapText="1"/>
    </xf>
    <xf numFmtId="0" fontId="6" fillId="0" borderId="3" xfId="0" applyNumberFormat="1" applyFont="1" applyFill="1" applyBorder="1" applyAlignment="1" quotePrefix="1">
      <alignment vertical="center" wrapText="1"/>
    </xf>
    <xf numFmtId="0" fontId="6" fillId="0" borderId="0" xfId="0" applyFont="1" applyFill="1" applyAlignment="1">
      <alignment vertical="center" wrapText="1"/>
    </xf>
    <xf numFmtId="0" fontId="6" fillId="2" borderId="5" xfId="0" applyNumberFormat="1" applyFont="1" applyFill="1" applyBorder="1" applyAlignment="1" quotePrefix="1">
      <alignment vertical="center" wrapText="1"/>
    </xf>
    <xf numFmtId="0" fontId="6" fillId="2" borderId="5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 quotePrefix="1">
      <alignment vertical="center" wrapText="1"/>
    </xf>
    <xf numFmtId="0" fontId="6" fillId="2" borderId="6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 quotePrefix="1">
      <alignment vertical="center" wrapText="1"/>
    </xf>
    <xf numFmtId="0" fontId="6" fillId="0" borderId="5" xfId="0" applyNumberFormat="1" applyFont="1" applyFill="1" applyBorder="1" applyAlignment="1" quotePrefix="1">
      <alignment vertical="center" wrapText="1"/>
    </xf>
    <xf numFmtId="0" fontId="6" fillId="0" borderId="5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6" fillId="0" borderId="9" xfId="0" applyNumberFormat="1" applyFont="1" applyFill="1" applyBorder="1" applyAlignment="1" quotePrefix="1">
      <alignment vertical="center" wrapText="1"/>
    </xf>
    <xf numFmtId="0" fontId="6" fillId="2" borderId="10" xfId="0" applyNumberFormat="1" applyFont="1" applyFill="1" applyBorder="1" applyAlignment="1" quotePrefix="1">
      <alignment vertical="center" wrapText="1"/>
    </xf>
    <xf numFmtId="0" fontId="6" fillId="2" borderId="10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NumberFormat="1" applyFont="1" applyBorder="1" applyAlignment="1" quotePrefix="1">
      <alignment vertical="center"/>
    </xf>
    <xf numFmtId="0" fontId="6" fillId="0" borderId="13" xfId="0" applyNumberFormat="1" applyFont="1" applyFill="1" applyBorder="1" applyAlignment="1" quotePrefix="1">
      <alignment vertical="center"/>
    </xf>
    <xf numFmtId="0" fontId="6" fillId="0" borderId="14" xfId="0" applyNumberFormat="1" applyFont="1" applyFill="1" applyBorder="1" applyAlignment="1" quotePrefix="1">
      <alignment vertical="center"/>
    </xf>
    <xf numFmtId="0" fontId="6" fillId="0" borderId="14" xfId="0" applyNumberFormat="1" applyFont="1" applyBorder="1" applyAlignment="1" quotePrefix="1">
      <alignment vertical="center"/>
    </xf>
    <xf numFmtId="0" fontId="6" fillId="0" borderId="15" xfId="0" applyNumberFormat="1" applyFont="1" applyFill="1" applyBorder="1" applyAlignment="1" quotePrefix="1">
      <alignment vertical="center"/>
    </xf>
    <xf numFmtId="0" fontId="6" fillId="0" borderId="16" xfId="0" applyNumberFormat="1" applyFont="1" applyFill="1" applyBorder="1" applyAlignment="1" quotePrefix="1">
      <alignment vertical="center"/>
    </xf>
    <xf numFmtId="0" fontId="6" fillId="0" borderId="17" xfId="0" applyFont="1" applyBorder="1" applyAlignment="1">
      <alignment vertical="center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6" fillId="0" borderId="6" xfId="0" applyNumberFormat="1" applyFont="1" applyFill="1" applyBorder="1" applyAlignment="1" quotePrefix="1">
      <alignment vertical="center" wrapText="1"/>
    </xf>
    <xf numFmtId="3" fontId="6" fillId="0" borderId="24" xfId="0" applyNumberFormat="1" applyFont="1" applyBorder="1" applyAlignment="1">
      <alignment horizontal="center" vertical="center"/>
    </xf>
    <xf numFmtId="3" fontId="6" fillId="3" borderId="25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/>
    </xf>
    <xf numFmtId="49" fontId="0" fillId="0" borderId="22" xfId="0" applyNumberFormat="1" applyBorder="1" applyAlignment="1">
      <alignment horizontal="right" vertical="center"/>
    </xf>
    <xf numFmtId="49" fontId="0" fillId="0" borderId="23" xfId="0" applyNumberFormat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 horizontal="left" vertical="center"/>
    </xf>
    <xf numFmtId="3" fontId="0" fillId="0" borderId="5" xfId="0" applyNumberFormat="1" applyBorder="1" applyAlignment="1">
      <alignment/>
    </xf>
    <xf numFmtId="0" fontId="10" fillId="0" borderId="5" xfId="0" applyFont="1" applyBorder="1" applyAlignment="1">
      <alignment/>
    </xf>
    <xf numFmtId="49" fontId="0" fillId="0" borderId="21" xfId="0" applyNumberFormat="1" applyBorder="1" applyAlignment="1">
      <alignment horizontal="right" vertical="center"/>
    </xf>
    <xf numFmtId="0" fontId="0" fillId="4" borderId="20" xfId="0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0" fontId="8" fillId="0" borderId="2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27" xfId="0" applyBorder="1" applyAlignment="1">
      <alignment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1">
      <selection activeCell="I1" sqref="I1"/>
    </sheetView>
  </sheetViews>
  <sheetFormatPr defaultColWidth="9.140625" defaultRowHeight="12.75"/>
  <cols>
    <col min="1" max="1" width="11.57421875" style="2" customWidth="1"/>
    <col min="2" max="2" width="35.57421875" style="10" customWidth="1"/>
    <col min="3" max="4" width="5.57421875" style="2" hidden="1" customWidth="1"/>
    <col min="5" max="5" width="9.140625" style="1" hidden="1" customWidth="1"/>
    <col min="6" max="6" width="20.57421875" style="1" customWidth="1"/>
    <col min="7" max="7" width="18.57421875" style="1" customWidth="1"/>
    <col min="8" max="8" width="20.421875" style="1" customWidth="1"/>
    <col min="9" max="9" width="19.57421875" style="0" customWidth="1"/>
    <col min="10" max="16384" width="9.140625" style="1" customWidth="1"/>
  </cols>
  <sheetData>
    <row r="1" ht="15">
      <c r="I1" s="55" t="s">
        <v>34</v>
      </c>
    </row>
    <row r="2" ht="15">
      <c r="I2" s="55" t="s">
        <v>23</v>
      </c>
    </row>
    <row r="3" spans="1:9" ht="12.75">
      <c r="A3" s="58" t="s">
        <v>30</v>
      </c>
      <c r="B3" s="59"/>
      <c r="C3" s="59"/>
      <c r="D3" s="59"/>
      <c r="E3" s="59"/>
      <c r="F3" s="59"/>
      <c r="G3" s="59"/>
      <c r="H3" s="59"/>
      <c r="I3" s="60"/>
    </row>
    <row r="4" spans="1:9" ht="12">
      <c r="A4" s="61" t="s">
        <v>33</v>
      </c>
      <c r="B4" s="62"/>
      <c r="C4" s="62"/>
      <c r="D4" s="62"/>
      <c r="E4" s="62"/>
      <c r="F4" s="62"/>
      <c r="G4" s="62"/>
      <c r="H4" s="62"/>
      <c r="I4" s="62"/>
    </row>
    <row r="5" spans="1:9" ht="62.25" customHeight="1" thickBot="1">
      <c r="A5" s="63"/>
      <c r="B5" s="63"/>
      <c r="C5" s="63"/>
      <c r="D5" s="63"/>
      <c r="E5" s="63"/>
      <c r="F5" s="63"/>
      <c r="G5" s="63"/>
      <c r="H5" s="63"/>
      <c r="I5" s="63"/>
    </row>
    <row r="6" spans="1:9" ht="61.5" customHeight="1" thickBot="1">
      <c r="A6" s="3" t="s">
        <v>0</v>
      </c>
      <c r="B6" s="9" t="s">
        <v>1</v>
      </c>
      <c r="C6" s="5" t="s">
        <v>14</v>
      </c>
      <c r="D6" s="5"/>
      <c r="E6" s="24" t="s">
        <v>2</v>
      </c>
      <c r="F6" s="31" t="s">
        <v>21</v>
      </c>
      <c r="G6" s="31" t="s">
        <v>31</v>
      </c>
      <c r="H6" s="33" t="s">
        <v>32</v>
      </c>
      <c r="I6" s="51" t="s">
        <v>24</v>
      </c>
    </row>
    <row r="7" spans="1:9" s="7" customFormat="1" ht="24.75" customHeight="1" thickTop="1">
      <c r="A7" s="20">
        <v>839345</v>
      </c>
      <c r="B7" s="37" t="s">
        <v>12</v>
      </c>
      <c r="C7" s="21" t="s">
        <v>4</v>
      </c>
      <c r="D7" s="22" t="s">
        <v>17</v>
      </c>
      <c r="E7" s="25">
        <v>4095808</v>
      </c>
      <c r="F7" s="15">
        <v>1380000</v>
      </c>
      <c r="G7" s="15">
        <v>690000</v>
      </c>
      <c r="H7" s="34">
        <f>F7/2</f>
        <v>690000</v>
      </c>
      <c r="I7" s="50" t="s">
        <v>25</v>
      </c>
    </row>
    <row r="8" spans="1:9" s="7" customFormat="1" ht="24.75" customHeight="1">
      <c r="A8" s="16">
        <v>73633399</v>
      </c>
      <c r="B8" s="17" t="s">
        <v>7</v>
      </c>
      <c r="C8" s="11" t="s">
        <v>4</v>
      </c>
      <c r="D8" s="12" t="s">
        <v>15</v>
      </c>
      <c r="E8" s="26">
        <v>2640255</v>
      </c>
      <c r="F8" s="6">
        <v>330000</v>
      </c>
      <c r="G8" s="6">
        <v>165000</v>
      </c>
      <c r="H8" s="35">
        <f aca="true" t="shared" si="0" ref="H8:H17">F8/2</f>
        <v>165000</v>
      </c>
      <c r="I8" s="43" t="s">
        <v>25</v>
      </c>
    </row>
    <row r="9" spans="1:9" s="7" customFormat="1" ht="24.75" customHeight="1">
      <c r="A9" s="16">
        <v>400815</v>
      </c>
      <c r="B9" s="17" t="s">
        <v>10</v>
      </c>
      <c r="C9" s="11" t="s">
        <v>3</v>
      </c>
      <c r="D9" s="12" t="s">
        <v>18</v>
      </c>
      <c r="E9" s="26">
        <v>4603621</v>
      </c>
      <c r="F9" s="6">
        <v>1460000</v>
      </c>
      <c r="G9" s="6">
        <v>730000</v>
      </c>
      <c r="H9" s="35">
        <f t="shared" si="0"/>
        <v>730000</v>
      </c>
      <c r="I9" s="43" t="s">
        <v>26</v>
      </c>
    </row>
    <row r="10" spans="1:9" s="7" customFormat="1" ht="24.75" customHeight="1">
      <c r="A10" s="16">
        <v>61737500</v>
      </c>
      <c r="B10" s="17" t="s">
        <v>9</v>
      </c>
      <c r="C10" s="11" t="s">
        <v>3</v>
      </c>
      <c r="D10" s="12" t="s">
        <v>18</v>
      </c>
      <c r="E10" s="26">
        <v>4582526</v>
      </c>
      <c r="F10" s="6">
        <v>600000</v>
      </c>
      <c r="G10" s="6">
        <v>300000</v>
      </c>
      <c r="H10" s="35">
        <f t="shared" si="0"/>
        <v>300000</v>
      </c>
      <c r="I10" s="43" t="s">
        <v>26</v>
      </c>
    </row>
    <row r="11" spans="1:9" s="7" customFormat="1" ht="24.75" customHeight="1">
      <c r="A11" s="16">
        <v>63893703</v>
      </c>
      <c r="B11" s="17" t="s">
        <v>29</v>
      </c>
      <c r="C11" s="11" t="s">
        <v>3</v>
      </c>
      <c r="D11" s="12" t="s">
        <v>15</v>
      </c>
      <c r="E11" s="26">
        <v>9669060</v>
      </c>
      <c r="F11" s="6">
        <v>580000</v>
      </c>
      <c r="G11" s="6">
        <v>290000</v>
      </c>
      <c r="H11" s="35">
        <f t="shared" si="0"/>
        <v>290000</v>
      </c>
      <c r="I11" s="43" t="s">
        <v>26</v>
      </c>
    </row>
    <row r="12" spans="1:9" ht="24.75" customHeight="1">
      <c r="A12" s="16">
        <v>394190</v>
      </c>
      <c r="B12" s="17" t="s">
        <v>6</v>
      </c>
      <c r="C12" s="11" t="s">
        <v>4</v>
      </c>
      <c r="D12" s="12" t="s">
        <v>17</v>
      </c>
      <c r="E12" s="27">
        <v>3457391</v>
      </c>
      <c r="F12" s="4">
        <v>790000</v>
      </c>
      <c r="G12" s="4">
        <v>395000</v>
      </c>
      <c r="H12" s="35">
        <f t="shared" si="0"/>
        <v>395000</v>
      </c>
      <c r="I12" s="43" t="s">
        <v>25</v>
      </c>
    </row>
    <row r="13" spans="1:9" s="7" customFormat="1" ht="24.75" customHeight="1">
      <c r="A13" s="16">
        <v>26216701</v>
      </c>
      <c r="B13" s="38" t="s">
        <v>20</v>
      </c>
      <c r="C13" s="11"/>
      <c r="D13" s="12" t="s">
        <v>15</v>
      </c>
      <c r="E13" s="26">
        <v>7612969</v>
      </c>
      <c r="F13" s="6">
        <v>300000</v>
      </c>
      <c r="G13" s="6">
        <v>150000</v>
      </c>
      <c r="H13" s="35">
        <f t="shared" si="0"/>
        <v>150000</v>
      </c>
      <c r="I13" s="52" t="s">
        <v>28</v>
      </c>
    </row>
    <row r="14" spans="1:9" s="7" customFormat="1" ht="24.75" customHeight="1" thickBot="1">
      <c r="A14" s="16">
        <v>842044</v>
      </c>
      <c r="B14" s="17" t="s">
        <v>13</v>
      </c>
      <c r="C14" s="13" t="s">
        <v>3</v>
      </c>
      <c r="D14" s="14" t="s">
        <v>19</v>
      </c>
      <c r="E14" s="28">
        <v>4616210</v>
      </c>
      <c r="F14" s="6">
        <v>270000</v>
      </c>
      <c r="G14" s="6">
        <v>135000</v>
      </c>
      <c r="H14" s="35">
        <f t="shared" si="0"/>
        <v>135000</v>
      </c>
      <c r="I14" s="43" t="s">
        <v>26</v>
      </c>
    </row>
    <row r="15" spans="1:9" s="7" customFormat="1" ht="24.75" customHeight="1">
      <c r="A15" s="16">
        <v>70844763</v>
      </c>
      <c r="B15" s="17" t="s">
        <v>5</v>
      </c>
      <c r="C15" s="11" t="s">
        <v>3</v>
      </c>
      <c r="D15" s="12" t="s">
        <v>16</v>
      </c>
      <c r="E15" s="29">
        <v>3199400</v>
      </c>
      <c r="F15" s="6">
        <v>870000</v>
      </c>
      <c r="G15" s="6">
        <v>435000</v>
      </c>
      <c r="H15" s="35">
        <f t="shared" si="0"/>
        <v>435000</v>
      </c>
      <c r="I15" s="43" t="s">
        <v>26</v>
      </c>
    </row>
    <row r="16" spans="1:9" s="7" customFormat="1" ht="24.75" customHeight="1">
      <c r="A16" s="16">
        <v>70188467</v>
      </c>
      <c r="B16" s="17" t="s">
        <v>8</v>
      </c>
      <c r="C16" s="11" t="s">
        <v>3</v>
      </c>
      <c r="D16" s="12" t="s">
        <v>16</v>
      </c>
      <c r="E16" s="29">
        <v>5237579</v>
      </c>
      <c r="F16" s="6">
        <v>1200000</v>
      </c>
      <c r="G16" s="6">
        <v>600000</v>
      </c>
      <c r="H16" s="35">
        <f t="shared" si="0"/>
        <v>600000</v>
      </c>
      <c r="I16" s="43" t="s">
        <v>26</v>
      </c>
    </row>
    <row r="17" spans="1:9" s="7" customFormat="1" ht="24.75" customHeight="1" thickBot="1">
      <c r="A17" s="8">
        <v>43379168</v>
      </c>
      <c r="B17" s="39" t="s">
        <v>11</v>
      </c>
      <c r="C17" s="13" t="s">
        <v>3</v>
      </c>
      <c r="D17" s="14" t="s">
        <v>19</v>
      </c>
      <c r="E17" s="28">
        <v>3875788</v>
      </c>
      <c r="F17" s="32">
        <v>940000</v>
      </c>
      <c r="G17" s="32">
        <v>470000</v>
      </c>
      <c r="H17" s="36">
        <f t="shared" si="0"/>
        <v>470000</v>
      </c>
      <c r="I17" s="44" t="s">
        <v>26</v>
      </c>
    </row>
    <row r="18" spans="1:9" ht="23.25" customHeight="1" thickBot="1">
      <c r="A18" s="56" t="s">
        <v>22</v>
      </c>
      <c r="B18" s="57"/>
      <c r="C18" s="23"/>
      <c r="D18" s="23"/>
      <c r="E18" s="30"/>
      <c r="F18" s="40">
        <f>SUM(F7:F17)</f>
        <v>8720000</v>
      </c>
      <c r="G18" s="40">
        <v>4360000</v>
      </c>
      <c r="H18" s="41">
        <f>SUM(H7:H17)</f>
        <v>4360000</v>
      </c>
      <c r="I18" s="42"/>
    </row>
    <row r="19" ht="25.5" customHeight="1">
      <c r="I19" s="42"/>
    </row>
    <row r="20" spans="2:7" ht="12.75">
      <c r="B20" s="45" t="s">
        <v>27</v>
      </c>
      <c r="C20" s="46"/>
      <c r="F20" s="18"/>
      <c r="G20" s="53"/>
    </row>
    <row r="21" spans="2:7" ht="12.75">
      <c r="B21" s="47" t="s">
        <v>25</v>
      </c>
      <c r="C21" s="48" t="e">
        <f>+D6+D7+D8</f>
        <v>#VALUE!</v>
      </c>
      <c r="F21" s="19">
        <v>1250000</v>
      </c>
      <c r="G21" s="54"/>
    </row>
    <row r="22" spans="2:7" ht="12.75">
      <c r="B22" s="47" t="s">
        <v>26</v>
      </c>
      <c r="C22" s="48" t="e">
        <f>+D9+D10+D11+D12+D13+D14+D15</f>
        <v>#VALUE!</v>
      </c>
      <c r="F22" s="19">
        <v>2960000</v>
      </c>
      <c r="G22" s="54"/>
    </row>
    <row r="23" spans="2:7" ht="12.75">
      <c r="B23" s="47" t="s">
        <v>28</v>
      </c>
      <c r="C23" s="48"/>
      <c r="F23" s="19">
        <v>150000</v>
      </c>
      <c r="G23" s="54"/>
    </row>
    <row r="24" spans="2:7" ht="12.75">
      <c r="B24" s="49" t="s">
        <v>22</v>
      </c>
      <c r="C24" s="48" t="e">
        <f>SUM(C21:C22)</f>
        <v>#VALUE!</v>
      </c>
      <c r="F24" s="19">
        <f>SUM(F21:F23)</f>
        <v>4360000</v>
      </c>
      <c r="G24" s="54"/>
    </row>
  </sheetData>
  <mergeCells count="3">
    <mergeCell ref="A18:B18"/>
    <mergeCell ref="A3:I3"/>
    <mergeCell ref="A4:I5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2009-02-25T07:30:54Z</cp:lastPrinted>
  <dcterms:created xsi:type="dcterms:W3CDTF">2008-01-11T10:30:56Z</dcterms:created>
  <dcterms:modified xsi:type="dcterms:W3CDTF">2009-02-25T16:15:45Z</dcterms:modified>
  <cp:category/>
  <cp:version/>
  <cp:contentType/>
  <cp:contentStatus/>
</cp:coreProperties>
</file>