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Ligrova</author>
  </authors>
  <commentList>
    <comment ref="J13" authorId="0">
      <text>
        <r>
          <rPr>
            <b/>
            <sz val="9"/>
            <rFont val="Tahoma"/>
            <family val="2"/>
          </rPr>
          <t>Ligrova:</t>
        </r>
        <r>
          <rPr>
            <sz val="9"/>
            <rFont val="Tahoma"/>
            <family val="2"/>
          </rPr>
          <t xml:space="preserve">
kontrola 5% z CUV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0"/>
          </rPr>
          <t>Ligrova:</t>
        </r>
        <r>
          <rPr>
            <sz val="8"/>
            <rFont val="Tahoma"/>
            <family val="0"/>
          </rPr>
          <t xml:space="preserve">
kontrola 5% z CUV
</t>
        </r>
      </text>
    </comment>
    <comment ref="J39" authorId="0">
      <text>
        <r>
          <rPr>
            <b/>
            <sz val="8"/>
            <rFont val="Tahoma"/>
            <family val="0"/>
          </rPr>
          <t>Ligrova:</t>
        </r>
        <r>
          <rPr>
            <sz val="8"/>
            <rFont val="Tahoma"/>
            <family val="0"/>
          </rPr>
          <t xml:space="preserve">
kontrolní součet výdajů
</t>
        </r>
      </text>
    </comment>
    <comment ref="J44" authorId="0">
      <text>
        <r>
          <rPr>
            <b/>
            <sz val="8"/>
            <rFont val="Tahoma"/>
            <family val="0"/>
          </rPr>
          <t>Ligrova:</t>
        </r>
        <r>
          <rPr>
            <sz val="8"/>
            <rFont val="Tahoma"/>
            <family val="0"/>
          </rPr>
          <t xml:space="preserve">
kontrola 5% z CUV
</t>
        </r>
      </text>
    </comment>
  </commentList>
</comments>
</file>

<file path=xl/sharedStrings.xml><?xml version="1.0" encoding="utf-8"?>
<sst xmlns="http://schemas.openxmlformats.org/spreadsheetml/2006/main" count="114" uniqueCount="92">
  <si>
    <t>ROZPOČET části projektu realizované českým partnerem</t>
  </si>
  <si>
    <t>Název projektu:</t>
  </si>
  <si>
    <t>Rovné příležitosti v regionálních a komunálních rozpočtech</t>
  </si>
  <si>
    <t>Název a číslo partnera:</t>
  </si>
  <si>
    <t>Vysočina, partner 2</t>
  </si>
  <si>
    <t>Druh výdajů</t>
  </si>
  <si>
    <t>Jednotka</t>
  </si>
  <si>
    <t>Počet jednotek</t>
  </si>
  <si>
    <t>Jednotková cena</t>
  </si>
  <si>
    <t>Náklady položky
(v EUR)</t>
  </si>
  <si>
    <t>Náklady kapitoly
(v EUR)</t>
  </si>
  <si>
    <t>Poznámka žadatele</t>
  </si>
  <si>
    <t xml:space="preserve"> 1.   PLÁNOVANÉ PERSONÁLNÍ VÝDAJE</t>
  </si>
  <si>
    <t>1.1  Hrubá mzda a platy včetně odvodů zaměstnavatele</t>
  </si>
  <si>
    <t xml:space="preserve"> </t>
  </si>
  <si>
    <t>1.1.1</t>
  </si>
  <si>
    <t>hod.</t>
  </si>
  <si>
    <t>1.2  Cestovné</t>
  </si>
  <si>
    <t>1.2.1</t>
  </si>
  <si>
    <t>Náklady na cestovné</t>
  </si>
  <si>
    <t>jízda</t>
  </si>
  <si>
    <t>1.3  Dobrovolná neplacená práce</t>
  </si>
  <si>
    <t xml:space="preserve"> 2.   PLÁNOVANÉ VĚCNÉ A EXTERNÍ VÝDAJE</t>
  </si>
  <si>
    <t xml:space="preserve">2.1  Nákup materiálu,zboží a jiného neinvestičního zařízení </t>
  </si>
  <si>
    <t>2.1.1</t>
  </si>
  <si>
    <t>Materiál</t>
  </si>
  <si>
    <t>2.1.2</t>
  </si>
  <si>
    <t>2.2  Externí služby</t>
  </si>
  <si>
    <t>2.2.1</t>
  </si>
  <si>
    <t>Externí poradci a konzultace</t>
  </si>
  <si>
    <t>počet</t>
  </si>
  <si>
    <t>2.2.2</t>
  </si>
  <si>
    <t>Překlady a tlumočení</t>
  </si>
  <si>
    <t>2.2.3</t>
  </si>
  <si>
    <t>Studie, koncepty, metodika pro obce, publicita</t>
  </si>
  <si>
    <t>2.2.4</t>
  </si>
  <si>
    <t>Pronájem prostor a vybavení pro setkání, konference,semináře</t>
  </si>
  <si>
    <t>2.2.5</t>
  </si>
  <si>
    <t>Catering na setkání, konference, semináře</t>
  </si>
  <si>
    <t>2.2.6</t>
  </si>
  <si>
    <t>Přepravné</t>
  </si>
  <si>
    <t>2.3  Režijní výdaje</t>
  </si>
  <si>
    <t>2.3.1</t>
  </si>
  <si>
    <t>Nájem</t>
  </si>
  <si>
    <t>2.3.2</t>
  </si>
  <si>
    <t>Voda</t>
  </si>
  <si>
    <t>2.3.3</t>
  </si>
  <si>
    <t>Energie</t>
  </si>
  <si>
    <t>2.3.4</t>
  </si>
  <si>
    <t>Telefony</t>
  </si>
  <si>
    <t>2.3.5</t>
  </si>
  <si>
    <t>Kancelářský materiál</t>
  </si>
  <si>
    <t>2.3.6</t>
  </si>
  <si>
    <t>Bankovní poplatky</t>
  </si>
  <si>
    <t>2.4  Odpisy nemovitostí a vybavení</t>
  </si>
  <si>
    <t xml:space="preserve"> 3.   INVESTICE</t>
  </si>
  <si>
    <t>3.1  Nákup investic</t>
  </si>
  <si>
    <t>3.1.1</t>
  </si>
  <si>
    <r>
      <t xml:space="preserve">Samostatné </t>
    </r>
    <r>
      <rPr>
        <sz val="10"/>
        <rFont val="Arial"/>
        <family val="2"/>
      </rPr>
      <t>stroje a zařízení</t>
    </r>
  </si>
  <si>
    <t>3.1.2</t>
  </si>
  <si>
    <t>3.2  Stavební výdaje</t>
  </si>
  <si>
    <t>3.4 Pozemky</t>
  </si>
  <si>
    <t xml:space="preserve"> 4.   CELKOVÉ ZPŮSOBILÉ VÝDAJE</t>
  </si>
  <si>
    <t xml:space="preserve"> 5.  Příjmy</t>
  </si>
  <si>
    <t xml:space="preserve"> Celkové způsobilé výdaje pro spolufinancování</t>
  </si>
  <si>
    <t>v položce rozpočtu</t>
  </si>
  <si>
    <t>Položka v rozpočtu/ druh výdaje</t>
  </si>
  <si>
    <t>Náklady 
(v EUR)</t>
  </si>
  <si>
    <t xml:space="preserve"> Součástí výše uvedeného rozpočtu jsou tyto výdaje na PŘÍPRAVU</t>
  </si>
  <si>
    <t xml:space="preserve"> Součástí výše uvedeného rozpočtu jsou tyto výdaje na PUBLICITU:</t>
  </si>
  <si>
    <t>Výdaje na publicitu</t>
  </si>
  <si>
    <t>Schválil (statutární zástupce či jím pověřený jiný subjekt)</t>
  </si>
  <si>
    <t>Datum</t>
  </si>
  <si>
    <t>Podpis</t>
  </si>
  <si>
    <t>Razítko</t>
  </si>
  <si>
    <t>Titul, jméno, příjmení:</t>
  </si>
  <si>
    <t>MUDr. Jiří Běhounek, hejtman kraje Vysočina</t>
  </si>
  <si>
    <t>Poznámky k vyplňování rozpočtu:</t>
  </si>
  <si>
    <t xml:space="preserve">III Do šedě podbarvených buněk nevkládejte žádné údaje !!! 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</si>
  <si>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</si>
  <si>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</si>
  <si>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Rozpočet musí zahrnovat veškeré způsobilé výdaje Projektu, a nikoliv pouze příspěvek poskytovatele grantu. </t>
  </si>
  <si>
    <t xml:space="preserve">Veškeré výdaje investiční povahy je třeba uvést do kapitoly č.3. Určení investice se řídí zákončem č. 563/1991 Sb. o účetnictví, ve znění pozdějších předpisů, </t>
  </si>
  <si>
    <t>a jeho prováděcích předpisů dle typu účetní jednotky (tj. vyhlášky č. 504/2002 Sb. Nebo vyhlášky č. 505/2002 Sb. ve znění pozdějších předpisů).</t>
  </si>
  <si>
    <t>Osobní výdaje je vhodné plánovat tak, jak budou vyúčtovávány - viz tabulka na listu rekapitulace mezd.</t>
  </si>
  <si>
    <t xml:space="preserve">Tuto tabulku můžete použít pro kalkulaci mzdových nákladů, tabulka se k žádosti nepřikládá !  </t>
  </si>
  <si>
    <t>Pokud je součástí výdajů nákup použitého zařízení, je třeba jej zařadit do odpovídající položky a tuto skutečnost uvést v poznámce.</t>
  </si>
  <si>
    <t>Nákup samostatných movitých věcí (investice) - software</t>
  </si>
  <si>
    <t>Zboží (notebooky 2x, fotoaparát))</t>
  </si>
  <si>
    <t>Náklady na mzdy</t>
  </si>
  <si>
    <t>Počet stran:2</t>
  </si>
  <si>
    <t>ZK-01-2009-13,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</si>
</sst>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 CE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2"/>
      <name val="Arial"/>
      <family val="0"/>
    </font>
    <font>
      <i/>
      <sz val="9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i/>
      <sz val="11"/>
      <name val="Arial"/>
      <family val="0"/>
    </font>
    <font>
      <i/>
      <sz val="8"/>
      <name val="Arial"/>
      <family val="0"/>
    </font>
    <font>
      <sz val="8"/>
      <name val="Arial"/>
      <family val="0"/>
    </font>
    <font>
      <b/>
      <u val="single"/>
      <sz val="10"/>
      <name val="Arial"/>
      <family val="0"/>
    </font>
    <font>
      <b/>
      <i/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1" fillId="3" borderId="1" xfId="0" applyNumberFormat="1" applyFont="1" applyFill="1" applyBorder="1" applyAlignment="1">
      <alignment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3" borderId="5" xfId="0" applyFont="1" applyFill="1" applyBorder="1" applyAlignment="1">
      <alignment/>
    </xf>
    <xf numFmtId="3" fontId="1" fillId="3" borderId="5" xfId="0" applyNumberFormat="1" applyFont="1" applyFill="1" applyBorder="1" applyAlignment="1">
      <alignment horizontal="right" indent="1"/>
    </xf>
    <xf numFmtId="3" fontId="2" fillId="3" borderId="6" xfId="0" applyNumberFormat="1" applyFont="1" applyFill="1" applyBorder="1" applyAlignment="1">
      <alignment horizontal="right" indent="1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3" fontId="1" fillId="3" borderId="9" xfId="0" applyNumberFormat="1" applyFont="1" applyFill="1" applyBorder="1" applyAlignment="1">
      <alignment horizontal="right" indent="1"/>
    </xf>
    <xf numFmtId="3" fontId="1" fillId="3" borderId="6" xfId="0" applyNumberFormat="1" applyFont="1" applyFill="1" applyBorder="1" applyAlignment="1">
      <alignment horizontal="right" indent="1"/>
    </xf>
    <xf numFmtId="0" fontId="1" fillId="3" borderId="10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9" xfId="0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 indent="1"/>
    </xf>
    <xf numFmtId="3" fontId="1" fillId="3" borderId="14" xfId="0" applyNumberFormat="1" applyFont="1" applyFill="1" applyBorder="1" applyAlignment="1">
      <alignment horizontal="right" indent="1"/>
    </xf>
    <xf numFmtId="0" fontId="1" fillId="0" borderId="15" xfId="0" applyFont="1" applyBorder="1" applyAlignment="1">
      <alignment wrapText="1"/>
    </xf>
    <xf numFmtId="49" fontId="1" fillId="0" borderId="13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indent="1"/>
    </xf>
    <xf numFmtId="0" fontId="1" fillId="3" borderId="12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3" fontId="1" fillId="3" borderId="17" xfId="0" applyNumberFormat="1" applyFont="1" applyFill="1" applyBorder="1" applyAlignment="1">
      <alignment horizontal="right" indent="1"/>
    </xf>
    <xf numFmtId="0" fontId="1" fillId="3" borderId="15" xfId="0" applyFont="1" applyFill="1" applyBorder="1" applyAlignment="1">
      <alignment wrapText="1"/>
    </xf>
    <xf numFmtId="49" fontId="1" fillId="0" borderId="8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Fill="1" applyBorder="1" applyAlignment="1">
      <alignment horizontal="right" indent="1"/>
    </xf>
    <xf numFmtId="0" fontId="1" fillId="3" borderId="17" xfId="0" applyFont="1" applyFill="1" applyBorder="1" applyAlignment="1">
      <alignment horizontal="center"/>
    </xf>
    <xf numFmtId="10" fontId="5" fillId="4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3" fontId="1" fillId="3" borderId="12" xfId="0" applyNumberFormat="1" applyFont="1" applyFill="1" applyBorder="1" applyAlignment="1">
      <alignment horizontal="right" indent="1"/>
    </xf>
    <xf numFmtId="49" fontId="1" fillId="0" borderId="19" xfId="0" applyNumberFormat="1" applyFont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indent="1"/>
    </xf>
    <xf numFmtId="0" fontId="6" fillId="0" borderId="14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49" fontId="1" fillId="0" borderId="20" xfId="0" applyNumberFormat="1" applyFont="1" applyBorder="1" applyAlignment="1">
      <alignment horizontal="right" vertical="center"/>
    </xf>
    <xf numFmtId="0" fontId="1" fillId="3" borderId="13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wrapText="1"/>
    </xf>
    <xf numFmtId="0" fontId="1" fillId="0" borderId="0" xfId="0" applyFont="1" applyFill="1" applyBorder="1" applyAlignment="1">
      <alignment/>
    </xf>
    <xf numFmtId="3" fontId="8" fillId="3" borderId="6" xfId="0" applyNumberFormat="1" applyFont="1" applyFill="1" applyBorder="1" applyAlignment="1">
      <alignment horizontal="right" indent="1"/>
    </xf>
    <xf numFmtId="0" fontId="1" fillId="3" borderId="4" xfId="0" applyFont="1" applyFill="1" applyBorder="1" applyAlignment="1">
      <alignment wrapText="1"/>
    </xf>
    <xf numFmtId="49" fontId="1" fillId="0" borderId="23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0" fontId="1" fillId="0" borderId="24" xfId="0" applyFont="1" applyBorder="1" applyAlignment="1">
      <alignment wrapText="1"/>
    </xf>
    <xf numFmtId="0" fontId="11" fillId="3" borderId="6" xfId="0" applyFont="1" applyFill="1" applyBorder="1" applyAlignment="1">
      <alignment vertical="center" wrapText="1"/>
    </xf>
    <xf numFmtId="0" fontId="0" fillId="3" borderId="25" xfId="0" applyFill="1" applyBorder="1" applyAlignment="1">
      <alignment/>
    </xf>
    <xf numFmtId="0" fontId="3" fillId="3" borderId="2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49" fontId="1" fillId="3" borderId="16" xfId="0" applyNumberFormat="1" applyFont="1" applyFill="1" applyBorder="1" applyAlignment="1">
      <alignment/>
    </xf>
    <xf numFmtId="0" fontId="1" fillId="3" borderId="16" xfId="0" applyFont="1" applyFill="1" applyBorder="1" applyAlignment="1">
      <alignment wrapText="1"/>
    </xf>
    <xf numFmtId="0" fontId="3" fillId="3" borderId="16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/>
    </xf>
    <xf numFmtId="0" fontId="1" fillId="0" borderId="27" xfId="0" applyFont="1" applyBorder="1" applyAlignment="1">
      <alignment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/>
    </xf>
    <xf numFmtId="0" fontId="1" fillId="0" borderId="28" xfId="0" applyFont="1" applyBorder="1" applyAlignment="1">
      <alignment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 indent="1"/>
    </xf>
    <xf numFmtId="0" fontId="0" fillId="0" borderId="0" xfId="0" applyBorder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0" borderId="0" xfId="0" applyFill="1" applyAlignment="1">
      <alignment/>
    </xf>
    <xf numFmtId="49" fontId="14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1" fillId="0" borderId="29" xfId="0" applyNumberFormat="1" applyFont="1" applyFill="1" applyBorder="1" applyAlignment="1">
      <alignment/>
    </xf>
    <xf numFmtId="0" fontId="1" fillId="0" borderId="30" xfId="0" applyFont="1" applyBorder="1" applyAlignment="1">
      <alignment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right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12" fillId="3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/>
    </xf>
    <xf numFmtId="0" fontId="0" fillId="0" borderId="7" xfId="0" applyBorder="1" applyAlignment="1">
      <alignment/>
    </xf>
    <xf numFmtId="0" fontId="12" fillId="3" borderId="3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35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49" fontId="3" fillId="3" borderId="39" xfId="0" applyNumberFormat="1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3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49" fontId="3" fillId="3" borderId="29" xfId="0" applyNumberFormat="1" applyFont="1" applyFill="1" applyBorder="1" applyAlignment="1" applyProtection="1">
      <alignment/>
      <protection locked="0"/>
    </xf>
    <xf numFmtId="0" fontId="3" fillId="3" borderId="32" xfId="0" applyFont="1" applyFill="1" applyBorder="1" applyAlignment="1">
      <alignment/>
    </xf>
    <xf numFmtId="0" fontId="3" fillId="3" borderId="30" xfId="0" applyFont="1" applyFill="1" applyBorder="1" applyAlignment="1">
      <alignment/>
    </xf>
    <xf numFmtId="0" fontId="2" fillId="3" borderId="2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2" fillId="3" borderId="35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>
      <alignment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3" borderId="36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3</xdr:col>
      <xdr:colOff>971550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E1">
      <selection activeCell="I2" sqref="I2"/>
    </sheetView>
  </sheetViews>
  <sheetFormatPr defaultColWidth="9.00390625" defaultRowHeight="12.75"/>
  <cols>
    <col min="1" max="1" width="8.125" style="120" customWidth="1"/>
    <col min="2" max="2" width="0.2421875" style="118" hidden="1" customWidth="1"/>
    <col min="3" max="3" width="2.625" style="118" hidden="1" customWidth="1"/>
    <col min="4" max="4" width="52.00390625" style="119" customWidth="1"/>
    <col min="5" max="5" width="11.125" style="5" customWidth="1"/>
    <col min="6" max="6" width="10.00390625" style="5" customWidth="1"/>
    <col min="7" max="7" width="12.25390625" style="5" customWidth="1"/>
    <col min="8" max="8" width="16.25390625" style="5" customWidth="1"/>
    <col min="9" max="9" width="16.75390625" style="5" customWidth="1"/>
    <col min="10" max="10" width="34.25390625" style="5" customWidth="1"/>
    <col min="11" max="16384" width="9.125" style="5" customWidth="1"/>
  </cols>
  <sheetData>
    <row r="1" spans="1:10" ht="12.75">
      <c r="A1" s="1"/>
      <c r="B1" s="2"/>
      <c r="C1" s="2"/>
      <c r="D1" s="3"/>
      <c r="E1" s="4"/>
      <c r="F1" s="4"/>
      <c r="G1" s="4"/>
      <c r="H1" s="4"/>
      <c r="I1" s="4"/>
      <c r="J1" s="4" t="s">
        <v>91</v>
      </c>
    </row>
    <row r="2" spans="1:10" ht="12.75">
      <c r="A2" s="1"/>
      <c r="B2" s="2"/>
      <c r="C2" s="2"/>
      <c r="D2" s="3"/>
      <c r="E2" s="4"/>
      <c r="F2" s="4"/>
      <c r="G2" s="4"/>
      <c r="H2" s="4"/>
      <c r="I2" s="4"/>
      <c r="J2" s="4" t="s">
        <v>90</v>
      </c>
    </row>
    <row r="3" spans="1:10" ht="13.5" thickBot="1">
      <c r="A3" s="1"/>
      <c r="B3" s="2"/>
      <c r="C3" s="2"/>
      <c r="D3" s="3"/>
      <c r="E3" s="4"/>
      <c r="F3" s="4"/>
      <c r="G3" s="4"/>
      <c r="H3" s="4"/>
      <c r="I3" s="4"/>
      <c r="J3" s="4"/>
    </row>
    <row r="4" spans="1:10" ht="24.75" customHeight="1" thickBot="1">
      <c r="A4" s="6"/>
      <c r="B4" s="157" t="s">
        <v>0</v>
      </c>
      <c r="C4" s="157"/>
      <c r="D4" s="157"/>
      <c r="E4" s="157"/>
      <c r="F4" s="157"/>
      <c r="G4" s="157"/>
      <c r="H4" s="157"/>
      <c r="I4" s="158"/>
      <c r="J4" s="159"/>
    </row>
    <row r="5" spans="1:10" ht="16.5" customHeight="1" thickBot="1">
      <c r="A5" s="160" t="s">
        <v>1</v>
      </c>
      <c r="B5" s="144"/>
      <c r="C5" s="144"/>
      <c r="D5" s="161"/>
      <c r="E5" s="162" t="s">
        <v>2</v>
      </c>
      <c r="F5" s="163"/>
      <c r="G5" s="163"/>
      <c r="H5" s="163"/>
      <c r="I5" s="163"/>
      <c r="J5" s="164"/>
    </row>
    <row r="6" spans="1:10" ht="16.5" customHeight="1" thickBot="1">
      <c r="A6" s="160" t="s">
        <v>3</v>
      </c>
      <c r="B6" s="165"/>
      <c r="C6" s="165"/>
      <c r="D6" s="166"/>
      <c r="E6" s="167" t="s">
        <v>4</v>
      </c>
      <c r="F6" s="168"/>
      <c r="G6" s="168"/>
      <c r="H6" s="168"/>
      <c r="I6" s="168"/>
      <c r="J6" s="169"/>
    </row>
    <row r="7" spans="1:10" s="10" customFormat="1" ht="32.25" customHeight="1" thickBot="1">
      <c r="A7" s="151" t="s">
        <v>5</v>
      </c>
      <c r="B7" s="152"/>
      <c r="C7" s="152"/>
      <c r="D7" s="153"/>
      <c r="E7" s="7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9" t="s">
        <v>11</v>
      </c>
    </row>
    <row r="8" spans="1:10" ht="20.25" customHeight="1" thickBot="1">
      <c r="A8" s="143" t="s">
        <v>12</v>
      </c>
      <c r="B8" s="144"/>
      <c r="C8" s="144"/>
      <c r="D8" s="145"/>
      <c r="E8" s="11"/>
      <c r="F8" s="11"/>
      <c r="G8" s="11"/>
      <c r="H8" s="12"/>
      <c r="I8" s="13">
        <f>I9+I11+I13</f>
        <v>31900</v>
      </c>
      <c r="J8" s="14"/>
    </row>
    <row r="9" spans="1:10" ht="16.5" customHeight="1" thickBot="1">
      <c r="A9" s="154" t="s">
        <v>13</v>
      </c>
      <c r="B9" s="155"/>
      <c r="C9" s="155"/>
      <c r="D9" s="156"/>
      <c r="E9" s="15"/>
      <c r="F9" s="16"/>
      <c r="G9" s="16"/>
      <c r="H9" s="17" t="s">
        <v>14</v>
      </c>
      <c r="I9" s="18">
        <f>SUM(H10:H10)</f>
        <v>28800</v>
      </c>
      <c r="J9" s="19"/>
    </row>
    <row r="10" spans="1:10" ht="13.5" thickBot="1">
      <c r="A10" s="20" t="s">
        <v>15</v>
      </c>
      <c r="B10" s="21"/>
      <c r="C10" s="21"/>
      <c r="D10" s="22" t="s">
        <v>89</v>
      </c>
      <c r="E10" s="23" t="s">
        <v>16</v>
      </c>
      <c r="F10" s="24">
        <v>960</v>
      </c>
      <c r="G10" s="25">
        <v>30</v>
      </c>
      <c r="H10" s="26">
        <f>F10*G10</f>
        <v>28800</v>
      </c>
      <c r="I10" s="27"/>
      <c r="J10" s="28"/>
    </row>
    <row r="11" spans="1:10" ht="13.5" thickBot="1">
      <c r="A11" s="146" t="s">
        <v>17</v>
      </c>
      <c r="B11" s="147"/>
      <c r="C11" s="147"/>
      <c r="D11" s="148"/>
      <c r="E11" s="31"/>
      <c r="F11" s="32"/>
      <c r="G11" s="32"/>
      <c r="H11" s="33" t="s">
        <v>14</v>
      </c>
      <c r="I11" s="18">
        <f>SUM(H12:H12)</f>
        <v>3100</v>
      </c>
      <c r="J11" s="34"/>
    </row>
    <row r="12" spans="1:10" ht="13.5" thickBot="1">
      <c r="A12" s="20" t="s">
        <v>18</v>
      </c>
      <c r="B12" s="35"/>
      <c r="C12" s="35"/>
      <c r="D12" s="36" t="s">
        <v>19</v>
      </c>
      <c r="E12" s="37" t="s">
        <v>20</v>
      </c>
      <c r="F12" s="38">
        <v>25</v>
      </c>
      <c r="G12" s="25">
        <f>H12/F12</f>
        <v>124</v>
      </c>
      <c r="H12" s="26">
        <v>3100</v>
      </c>
      <c r="I12" s="27"/>
      <c r="J12" s="28"/>
    </row>
    <row r="13" spans="1:10" ht="15.75" thickBot="1">
      <c r="A13" s="146" t="s">
        <v>21</v>
      </c>
      <c r="B13" s="147"/>
      <c r="C13" s="147"/>
      <c r="D13" s="148"/>
      <c r="E13" s="41"/>
      <c r="F13" s="32"/>
      <c r="G13" s="32"/>
      <c r="H13" s="33" t="s">
        <v>14</v>
      </c>
      <c r="I13" s="18">
        <v>0</v>
      </c>
      <c r="J13" s="42">
        <f>I13/I39</f>
        <v>0</v>
      </c>
    </row>
    <row r="14" spans="1:10" ht="18.75" customHeight="1" thickBot="1">
      <c r="A14" s="143" t="s">
        <v>22</v>
      </c>
      <c r="B14" s="144"/>
      <c r="C14" s="144"/>
      <c r="D14" s="145"/>
      <c r="E14" s="11"/>
      <c r="F14" s="11"/>
      <c r="G14" s="11"/>
      <c r="H14" s="12"/>
      <c r="I14" s="46">
        <f>I15+I18+I25+I32</f>
        <v>28100</v>
      </c>
      <c r="J14" s="14"/>
    </row>
    <row r="15" spans="1:10" ht="21" customHeight="1" thickBot="1">
      <c r="A15" s="146" t="s">
        <v>23</v>
      </c>
      <c r="B15" s="149"/>
      <c r="C15" s="149"/>
      <c r="D15" s="150"/>
      <c r="E15" s="15"/>
      <c r="F15" s="16"/>
      <c r="G15" s="16"/>
      <c r="H15" s="17" t="s">
        <v>14</v>
      </c>
      <c r="I15" s="18">
        <f>SUM(H16:H17)</f>
        <v>1800</v>
      </c>
      <c r="J15" s="19"/>
    </row>
    <row r="16" spans="1:10" ht="12.75">
      <c r="A16" s="20" t="s">
        <v>24</v>
      </c>
      <c r="B16" s="35"/>
      <c r="C16" s="35"/>
      <c r="D16" s="47" t="s">
        <v>25</v>
      </c>
      <c r="E16" s="48"/>
      <c r="F16" s="49"/>
      <c r="G16" s="43"/>
      <c r="H16" s="26">
        <f>F16*G16</f>
        <v>0</v>
      </c>
      <c r="I16" s="27"/>
      <c r="J16" s="50"/>
    </row>
    <row r="17" spans="1:10" ht="13.5" thickBot="1">
      <c r="A17" s="20" t="s">
        <v>26</v>
      </c>
      <c r="B17" s="29"/>
      <c r="C17" s="29"/>
      <c r="D17" s="51" t="s">
        <v>88</v>
      </c>
      <c r="E17" s="23"/>
      <c r="F17" s="24"/>
      <c r="G17" s="39"/>
      <c r="H17" s="40">
        <v>1800</v>
      </c>
      <c r="I17" s="44"/>
      <c r="J17" s="28"/>
    </row>
    <row r="18" spans="1:10" ht="13.5" thickBot="1">
      <c r="A18" s="140" t="s">
        <v>27</v>
      </c>
      <c r="B18" s="141"/>
      <c r="C18" s="141"/>
      <c r="D18" s="142"/>
      <c r="E18" s="53"/>
      <c r="F18" s="32"/>
      <c r="G18" s="32"/>
      <c r="H18" s="33" t="s">
        <v>14</v>
      </c>
      <c r="I18" s="18">
        <f>SUM(H19:H24)</f>
        <v>25760</v>
      </c>
      <c r="J18" s="34"/>
    </row>
    <row r="19" spans="1:10" ht="12.75">
      <c r="A19" s="20" t="s">
        <v>28</v>
      </c>
      <c r="B19" s="54"/>
      <c r="C19" s="35"/>
      <c r="D19" s="47" t="s">
        <v>29</v>
      </c>
      <c r="E19" s="23" t="s">
        <v>30</v>
      </c>
      <c r="F19" s="24">
        <v>5</v>
      </c>
      <c r="G19" s="43">
        <f>H19/F19</f>
        <v>300</v>
      </c>
      <c r="H19" s="26">
        <v>1500</v>
      </c>
      <c r="I19" s="27"/>
      <c r="J19" s="28"/>
    </row>
    <row r="20" spans="1:10" ht="12.75">
      <c r="A20" s="20" t="s">
        <v>31</v>
      </c>
      <c r="B20" s="55"/>
      <c r="C20" s="29"/>
      <c r="D20" s="51" t="s">
        <v>32</v>
      </c>
      <c r="E20" s="23" t="s">
        <v>30</v>
      </c>
      <c r="F20" s="24">
        <v>7</v>
      </c>
      <c r="G20" s="43">
        <f>H20/F20</f>
        <v>500</v>
      </c>
      <c r="H20" s="26">
        <v>3500</v>
      </c>
      <c r="I20" s="44"/>
      <c r="J20" s="28"/>
    </row>
    <row r="21" spans="1:10" ht="12.75">
      <c r="A21" s="20" t="s">
        <v>33</v>
      </c>
      <c r="B21" s="55"/>
      <c r="C21" s="29"/>
      <c r="D21" s="51" t="s">
        <v>34</v>
      </c>
      <c r="E21" s="23" t="s">
        <v>30</v>
      </c>
      <c r="F21" s="24">
        <v>10</v>
      </c>
      <c r="G21" s="43">
        <f>H21/F21</f>
        <v>1200</v>
      </c>
      <c r="H21" s="40">
        <v>12000</v>
      </c>
      <c r="I21" s="44"/>
      <c r="J21" s="28"/>
    </row>
    <row r="22" spans="1:10" ht="14.25" customHeight="1">
      <c r="A22" s="20" t="s">
        <v>35</v>
      </c>
      <c r="B22" s="55"/>
      <c r="C22" s="29"/>
      <c r="D22" s="51" t="s">
        <v>36</v>
      </c>
      <c r="E22" s="23" t="s">
        <v>30</v>
      </c>
      <c r="F22" s="24">
        <v>12</v>
      </c>
      <c r="G22" s="43">
        <f>H22/F22</f>
        <v>500</v>
      </c>
      <c r="H22" s="40">
        <v>6000</v>
      </c>
      <c r="I22" s="44"/>
      <c r="J22" s="28"/>
    </row>
    <row r="23" spans="1:10" ht="12.75">
      <c r="A23" s="20" t="s">
        <v>37</v>
      </c>
      <c r="B23" s="55"/>
      <c r="C23" s="29"/>
      <c r="D23" s="51" t="s">
        <v>38</v>
      </c>
      <c r="E23" s="23" t="s">
        <v>30</v>
      </c>
      <c r="F23" s="24">
        <v>12</v>
      </c>
      <c r="G23" s="25">
        <f>H23/F23</f>
        <v>230</v>
      </c>
      <c r="H23" s="40">
        <v>2760</v>
      </c>
      <c r="I23" s="44"/>
      <c r="J23" s="28"/>
    </row>
    <row r="24" spans="1:10" ht="13.5" thickBot="1">
      <c r="A24" s="20" t="s">
        <v>39</v>
      </c>
      <c r="B24" s="55"/>
      <c r="C24" s="29"/>
      <c r="D24" s="51" t="s">
        <v>40</v>
      </c>
      <c r="E24" s="23"/>
      <c r="F24" s="24"/>
      <c r="G24" s="39"/>
      <c r="H24" s="40">
        <f>F24*G24</f>
        <v>0</v>
      </c>
      <c r="I24" s="30"/>
      <c r="J24" s="28"/>
    </row>
    <row r="25" spans="1:10" ht="13.5" thickBot="1">
      <c r="A25" s="140" t="s">
        <v>41</v>
      </c>
      <c r="B25" s="141"/>
      <c r="C25" s="141"/>
      <c r="D25" s="142"/>
      <c r="E25" s="53"/>
      <c r="F25" s="32"/>
      <c r="G25" s="32"/>
      <c r="H25" s="33"/>
      <c r="I25" s="18">
        <f>SUM(H26:H31)</f>
        <v>540</v>
      </c>
      <c r="J25" s="34"/>
    </row>
    <row r="26" spans="1:10" ht="12.75">
      <c r="A26" s="20" t="s">
        <v>42</v>
      </c>
      <c r="B26" s="35"/>
      <c r="C26" s="35"/>
      <c r="D26" s="47" t="s">
        <v>43</v>
      </c>
      <c r="E26" s="48"/>
      <c r="F26" s="49"/>
      <c r="G26" s="43"/>
      <c r="H26" s="26">
        <f aca="true" t="shared" si="0" ref="H26:H31">F26*G26</f>
        <v>0</v>
      </c>
      <c r="I26" s="27"/>
      <c r="J26" s="28"/>
    </row>
    <row r="27" spans="1:10" ht="12.75">
      <c r="A27" s="20" t="s">
        <v>44</v>
      </c>
      <c r="B27" s="29"/>
      <c r="C27" s="35"/>
      <c r="D27" s="47" t="s">
        <v>45</v>
      </c>
      <c r="E27" s="23"/>
      <c r="F27" s="24"/>
      <c r="G27" s="39"/>
      <c r="H27" s="40">
        <f t="shared" si="0"/>
        <v>0</v>
      </c>
      <c r="I27" s="44"/>
      <c r="J27" s="28" t="s">
        <v>14</v>
      </c>
    </row>
    <row r="28" spans="1:10" ht="12.75">
      <c r="A28" s="20" t="s">
        <v>46</v>
      </c>
      <c r="B28" s="29"/>
      <c r="C28" s="35"/>
      <c r="D28" s="47" t="s">
        <v>47</v>
      </c>
      <c r="E28" s="23"/>
      <c r="F28" s="38"/>
      <c r="G28" s="39"/>
      <c r="H28" s="40">
        <f t="shared" si="0"/>
        <v>0</v>
      </c>
      <c r="I28" s="44"/>
      <c r="J28" s="28"/>
    </row>
    <row r="29" spans="1:10" ht="12.75">
      <c r="A29" s="20" t="s">
        <v>48</v>
      </c>
      <c r="B29" s="29"/>
      <c r="C29" s="35"/>
      <c r="D29" s="47" t="s">
        <v>49</v>
      </c>
      <c r="E29" s="23"/>
      <c r="F29" s="38"/>
      <c r="G29" s="39"/>
      <c r="H29" s="40">
        <v>300</v>
      </c>
      <c r="I29" s="44"/>
      <c r="J29" s="28"/>
    </row>
    <row r="30" spans="1:10" ht="12.75">
      <c r="A30" s="20" t="s">
        <v>50</v>
      </c>
      <c r="B30" s="29"/>
      <c r="C30" s="35"/>
      <c r="D30" s="47" t="s">
        <v>51</v>
      </c>
      <c r="E30" s="23"/>
      <c r="F30" s="38"/>
      <c r="G30" s="39"/>
      <c r="H30" s="40">
        <v>240</v>
      </c>
      <c r="I30" s="44"/>
      <c r="J30" s="28"/>
    </row>
    <row r="31" spans="1:10" ht="13.5" thickBot="1">
      <c r="A31" s="20" t="s">
        <v>52</v>
      </c>
      <c r="B31" s="52"/>
      <c r="C31" s="45"/>
      <c r="D31" s="47" t="s">
        <v>53</v>
      </c>
      <c r="E31" s="23"/>
      <c r="F31" s="38"/>
      <c r="G31" s="39"/>
      <c r="H31" s="40">
        <f t="shared" si="0"/>
        <v>0</v>
      </c>
      <c r="I31" s="44"/>
      <c r="J31" s="28"/>
    </row>
    <row r="32" spans="1:10" ht="13.5" thickBot="1">
      <c r="A32" s="140" t="s">
        <v>54</v>
      </c>
      <c r="B32" s="141"/>
      <c r="C32" s="141"/>
      <c r="D32" s="142"/>
      <c r="E32" s="31"/>
      <c r="F32" s="32"/>
      <c r="G32" s="32"/>
      <c r="H32" s="33" t="s">
        <v>14</v>
      </c>
      <c r="I32" s="18">
        <v>0</v>
      </c>
      <c r="J32" s="34"/>
    </row>
    <row r="33" spans="1:10" ht="18.75" customHeight="1" thickBot="1">
      <c r="A33" s="143" t="s">
        <v>55</v>
      </c>
      <c r="B33" s="144"/>
      <c r="C33" s="144"/>
      <c r="D33" s="145"/>
      <c r="E33" s="11"/>
      <c r="F33" s="11"/>
      <c r="G33" s="11"/>
      <c r="H33" s="12"/>
      <c r="I33" s="46">
        <f>I34+I37+I38</f>
        <v>25000</v>
      </c>
      <c r="J33" s="14"/>
    </row>
    <row r="34" spans="1:10" ht="18" customHeight="1" thickBot="1">
      <c r="A34" s="140" t="s">
        <v>56</v>
      </c>
      <c r="B34" s="141"/>
      <c r="C34" s="141"/>
      <c r="D34" s="142"/>
      <c r="E34" s="31"/>
      <c r="F34" s="32"/>
      <c r="G34" s="32"/>
      <c r="H34" s="33" t="s">
        <v>14</v>
      </c>
      <c r="I34" s="18">
        <f>SUM(H35:H36)</f>
        <v>25000</v>
      </c>
      <c r="J34" s="34"/>
    </row>
    <row r="35" spans="1:10" ht="12.75">
      <c r="A35" s="20" t="s">
        <v>57</v>
      </c>
      <c r="B35" s="54"/>
      <c r="C35" s="35"/>
      <c r="D35" s="57" t="s">
        <v>58</v>
      </c>
      <c r="E35" s="23"/>
      <c r="F35" s="24"/>
      <c r="G35" s="43"/>
      <c r="H35" s="26">
        <f>F35*G35</f>
        <v>0</v>
      </c>
      <c r="I35" s="27"/>
      <c r="J35" s="28"/>
    </row>
    <row r="36" spans="1:10" ht="13.5" thickBot="1">
      <c r="A36" s="20" t="s">
        <v>59</v>
      </c>
      <c r="B36" s="56"/>
      <c r="C36" s="52"/>
      <c r="D36" s="129" t="s">
        <v>87</v>
      </c>
      <c r="E36" s="23"/>
      <c r="F36" s="24"/>
      <c r="G36" s="39"/>
      <c r="H36" s="40">
        <v>25000</v>
      </c>
      <c r="I36" s="30"/>
      <c r="J36" s="28"/>
    </row>
    <row r="37" spans="1:10" ht="13.5" thickBot="1">
      <c r="A37" s="140" t="s">
        <v>60</v>
      </c>
      <c r="B37" s="141"/>
      <c r="C37" s="141"/>
      <c r="D37" s="142"/>
      <c r="E37" s="31"/>
      <c r="F37" s="32"/>
      <c r="G37" s="32"/>
      <c r="H37" s="33" t="s">
        <v>14</v>
      </c>
      <c r="I37" s="18">
        <v>0</v>
      </c>
      <c r="J37" s="34"/>
    </row>
    <row r="38" spans="1:10" ht="19.5" customHeight="1" thickBot="1">
      <c r="A38" s="140" t="s">
        <v>61</v>
      </c>
      <c r="B38" s="141"/>
      <c r="C38" s="141"/>
      <c r="D38" s="142"/>
      <c r="E38" s="31"/>
      <c r="F38" s="32"/>
      <c r="G38" s="32"/>
      <c r="H38" s="33" t="s">
        <v>14</v>
      </c>
      <c r="I38" s="18">
        <v>0</v>
      </c>
      <c r="J38" s="42">
        <f>I38/I39</f>
        <v>0</v>
      </c>
    </row>
    <row r="39" spans="1:10" ht="21.75" customHeight="1" thickBot="1">
      <c r="A39" s="143" t="s">
        <v>62</v>
      </c>
      <c r="B39" s="144"/>
      <c r="C39" s="144"/>
      <c r="D39" s="145"/>
      <c r="E39" s="11"/>
      <c r="F39" s="11"/>
      <c r="G39" s="11"/>
      <c r="H39" s="12">
        <f>SUM(H9:H38)</f>
        <v>85000</v>
      </c>
      <c r="I39" s="46">
        <f>I33+I14+I8</f>
        <v>85000</v>
      </c>
      <c r="J39" s="14">
        <f>SUM(H8:H38)</f>
        <v>85000</v>
      </c>
    </row>
    <row r="40" spans="1:10" ht="20.25" customHeight="1" thickBot="1">
      <c r="A40" s="143" t="s">
        <v>63</v>
      </c>
      <c r="B40" s="144"/>
      <c r="C40" s="144"/>
      <c r="D40" s="145"/>
      <c r="E40" s="11"/>
      <c r="F40" s="11"/>
      <c r="G40" s="11"/>
      <c r="H40" s="12"/>
      <c r="I40" s="46">
        <v>0</v>
      </c>
      <c r="J40" s="14"/>
    </row>
    <row r="41" spans="1:10" ht="25.5" customHeight="1" thickBot="1">
      <c r="A41" s="130" t="s">
        <v>64</v>
      </c>
      <c r="B41" s="131"/>
      <c r="C41" s="131"/>
      <c r="D41" s="131"/>
      <c r="E41" s="131"/>
      <c r="F41" s="131"/>
      <c r="G41" s="131"/>
      <c r="H41" s="132"/>
      <c r="I41" s="59">
        <f>I39-I40</f>
        <v>85000</v>
      </c>
      <c r="J41" s="60"/>
    </row>
    <row r="42" spans="1:10" ht="48" customHeight="1" thickBot="1">
      <c r="A42" s="61"/>
      <c r="B42" s="62"/>
      <c r="C42" s="62"/>
      <c r="D42" s="63"/>
      <c r="E42" s="58"/>
      <c r="F42" s="64"/>
      <c r="G42" s="64"/>
      <c r="H42" s="65"/>
      <c r="I42" s="66"/>
      <c r="J42" s="67"/>
    </row>
    <row r="43" spans="1:10" ht="48" customHeight="1" thickBot="1">
      <c r="A43" s="68" t="s">
        <v>65</v>
      </c>
      <c r="B43" s="69"/>
      <c r="C43" s="69"/>
      <c r="D43" s="70" t="s">
        <v>66</v>
      </c>
      <c r="E43" s="7" t="s">
        <v>6</v>
      </c>
      <c r="F43" s="8" t="s">
        <v>7</v>
      </c>
      <c r="G43" s="8" t="s">
        <v>8</v>
      </c>
      <c r="H43" s="8" t="s">
        <v>9</v>
      </c>
      <c r="I43" s="71" t="s">
        <v>67</v>
      </c>
      <c r="J43" s="72" t="s">
        <v>11</v>
      </c>
    </row>
    <row r="44" spans="1:10" ht="30.75" customHeight="1" thickBot="1">
      <c r="A44" s="133" t="s">
        <v>68</v>
      </c>
      <c r="B44" s="134"/>
      <c r="C44" s="134"/>
      <c r="D44" s="134"/>
      <c r="E44" s="134"/>
      <c r="F44" s="134"/>
      <c r="G44" s="134"/>
      <c r="H44" s="135"/>
      <c r="I44" s="73">
        <v>0</v>
      </c>
      <c r="J44" s="42">
        <f>I44/I39</f>
        <v>0</v>
      </c>
    </row>
    <row r="45" spans="1:10" ht="29.25" customHeight="1" thickBot="1">
      <c r="A45" s="133" t="s">
        <v>69</v>
      </c>
      <c r="B45" s="136"/>
      <c r="C45" s="136"/>
      <c r="D45" s="136"/>
      <c r="E45" s="136"/>
      <c r="F45" s="136"/>
      <c r="G45" s="136"/>
      <c r="H45" s="137"/>
      <c r="I45" s="71">
        <f>SUM(H46:H46)</f>
        <v>1500</v>
      </c>
      <c r="J45" s="74"/>
    </row>
    <row r="46" spans="1:10" ht="16.5" customHeight="1">
      <c r="A46" s="121" t="s">
        <v>33</v>
      </c>
      <c r="B46" s="122"/>
      <c r="C46" s="122"/>
      <c r="D46" s="123" t="s">
        <v>70</v>
      </c>
      <c r="E46" s="124"/>
      <c r="F46" s="125">
        <v>3</v>
      </c>
      <c r="G46" s="125">
        <v>500</v>
      </c>
      <c r="H46" s="126">
        <f>F46*G46</f>
        <v>1500</v>
      </c>
      <c r="I46" s="127"/>
      <c r="J46" s="128"/>
    </row>
    <row r="47" spans="1:10" ht="16.5" customHeight="1">
      <c r="A47" s="76"/>
      <c r="B47" s="77"/>
      <c r="C47" s="77"/>
      <c r="D47" s="75"/>
      <c r="E47" s="75"/>
      <c r="F47" s="75"/>
      <c r="G47" s="75"/>
      <c r="H47" s="75"/>
      <c r="I47" s="75"/>
      <c r="J47" s="75"/>
    </row>
    <row r="48" spans="1:10" ht="16.5" customHeight="1">
      <c r="A48" s="78" t="s">
        <v>71</v>
      </c>
      <c r="B48" s="79"/>
      <c r="C48" s="79"/>
      <c r="D48" s="80"/>
      <c r="E48" s="80" t="s">
        <v>72</v>
      </c>
      <c r="F48" s="80" t="s">
        <v>73</v>
      </c>
      <c r="G48" s="80" t="s">
        <v>74</v>
      </c>
      <c r="H48" s="75"/>
      <c r="I48" s="75"/>
      <c r="J48" s="75"/>
    </row>
    <row r="49" spans="1:10" ht="16.5" customHeight="1">
      <c r="A49" s="81" t="s">
        <v>75</v>
      </c>
      <c r="B49" s="82"/>
      <c r="C49" s="82"/>
      <c r="D49" s="83"/>
      <c r="E49" s="138">
        <v>39826</v>
      </c>
      <c r="F49" s="84"/>
      <c r="G49" s="85"/>
      <c r="H49" s="75"/>
      <c r="I49" s="75"/>
      <c r="J49" s="75"/>
    </row>
    <row r="50" spans="1:10" ht="16.5" customHeight="1">
      <c r="A50" s="86"/>
      <c r="B50" s="87"/>
      <c r="C50" s="87"/>
      <c r="D50" s="88" t="s">
        <v>76</v>
      </c>
      <c r="E50" s="139"/>
      <c r="F50" s="89"/>
      <c r="G50" s="90"/>
      <c r="H50" s="75"/>
      <c r="I50" s="75"/>
      <c r="J50" s="75"/>
    </row>
    <row r="51" spans="1:10" ht="16.5" customHeight="1">
      <c r="A51" s="91"/>
      <c r="B51" s="92"/>
      <c r="C51" s="92"/>
      <c r="D51" s="92"/>
      <c r="E51" s="93"/>
      <c r="F51" s="94"/>
      <c r="G51" s="94"/>
      <c r="H51" s="95"/>
      <c r="I51" s="95"/>
      <c r="J51" s="96"/>
    </row>
    <row r="52" spans="1:9" s="104" customFormat="1" ht="12.75">
      <c r="A52" s="97" t="s">
        <v>77</v>
      </c>
      <c r="B52" s="98"/>
      <c r="C52" s="99"/>
      <c r="D52" s="98"/>
      <c r="E52" s="100"/>
      <c r="F52" s="101" t="s">
        <v>14</v>
      </c>
      <c r="G52" s="101"/>
      <c r="H52" s="102" t="s">
        <v>14</v>
      </c>
      <c r="I52" s="103"/>
    </row>
    <row r="53" spans="1:9" s="104" customFormat="1" ht="12.75">
      <c r="A53" s="105" t="s">
        <v>78</v>
      </c>
      <c r="B53" s="106"/>
      <c r="C53" s="99"/>
      <c r="D53" s="98"/>
      <c r="E53" s="100"/>
      <c r="F53" s="101"/>
      <c r="G53" s="101"/>
      <c r="H53" s="102"/>
      <c r="I53" s="103"/>
    </row>
    <row r="54" spans="1:7" s="104" customFormat="1" ht="12.75">
      <c r="A54" s="107" t="s">
        <v>79</v>
      </c>
      <c r="B54" s="108"/>
      <c r="C54" s="97"/>
      <c r="D54" s="98"/>
      <c r="E54" s="100"/>
      <c r="F54" s="109"/>
      <c r="G54" s="109"/>
    </row>
    <row r="55" spans="1:7" s="113" customFormat="1" ht="12.75" customHeight="1">
      <c r="A55" s="108" t="s">
        <v>80</v>
      </c>
      <c r="B55" s="110"/>
      <c r="C55" s="105"/>
      <c r="D55" s="106"/>
      <c r="E55" s="111"/>
      <c r="F55" s="112"/>
      <c r="G55" s="112"/>
    </row>
    <row r="56" spans="1:9" s="104" customFormat="1" ht="12.75" customHeight="1">
      <c r="A56" s="114"/>
      <c r="B56" s="115"/>
      <c r="C56" s="107"/>
      <c r="D56" s="108"/>
      <c r="E56" s="108"/>
      <c r="F56" s="108"/>
      <c r="G56" s="108"/>
      <c r="H56" s="108"/>
      <c r="I56" s="108"/>
    </row>
    <row r="57" spans="1:10" ht="12.75">
      <c r="A57" s="107" t="s">
        <v>81</v>
      </c>
      <c r="B57" s="110"/>
      <c r="C57" s="108"/>
      <c r="D57" s="110"/>
      <c r="E57" s="110"/>
      <c r="F57" s="110"/>
      <c r="G57" s="110"/>
      <c r="H57" s="110"/>
      <c r="I57" s="110"/>
      <c r="J57" s="110"/>
    </row>
    <row r="58" spans="1:10" ht="12.75">
      <c r="A58" s="114"/>
      <c r="B58" s="115"/>
      <c r="C58" s="107"/>
      <c r="D58" s="110"/>
      <c r="E58" s="110"/>
      <c r="F58" s="110"/>
      <c r="G58" s="110"/>
      <c r="H58" s="110"/>
      <c r="I58" s="110"/>
      <c r="J58" s="110"/>
    </row>
    <row r="59" spans="1:10" ht="12.75">
      <c r="A59" s="107" t="s">
        <v>82</v>
      </c>
      <c r="B59" s="110"/>
      <c r="C59" s="107"/>
      <c r="D59" s="110"/>
      <c r="E59" s="110"/>
      <c r="F59" s="110"/>
      <c r="G59" s="110"/>
      <c r="H59" s="110"/>
      <c r="I59" s="110"/>
      <c r="J59" s="110"/>
    </row>
    <row r="60" spans="1:10" s="117" customFormat="1" ht="12.75">
      <c r="A60" s="116" t="s">
        <v>83</v>
      </c>
      <c r="B60" s="115"/>
      <c r="C60" s="114"/>
      <c r="D60" s="115"/>
      <c r="E60" s="115"/>
      <c r="F60" s="115"/>
      <c r="G60" s="115"/>
      <c r="H60" s="115"/>
      <c r="I60" s="115"/>
      <c r="J60" s="115"/>
    </row>
    <row r="61" spans="1:10" s="117" customFormat="1" ht="12.75">
      <c r="A61" s="116"/>
      <c r="B61" s="115"/>
      <c r="C61" s="114"/>
      <c r="D61" s="115"/>
      <c r="E61" s="115"/>
      <c r="F61" s="115"/>
      <c r="G61" s="115"/>
      <c r="H61" s="115"/>
      <c r="I61" s="115"/>
      <c r="J61" s="115"/>
    </row>
    <row r="62" spans="1:10" ht="12.75">
      <c r="A62" s="107" t="s">
        <v>84</v>
      </c>
      <c r="B62" s="110"/>
      <c r="C62" s="107"/>
      <c r="D62" s="110"/>
      <c r="E62" s="110"/>
      <c r="F62" s="110"/>
      <c r="G62" s="110"/>
      <c r="H62" s="110"/>
      <c r="I62" s="110"/>
      <c r="J62" s="110"/>
    </row>
    <row r="63" spans="1:10" s="117" customFormat="1" ht="12.75">
      <c r="A63" s="108" t="s">
        <v>85</v>
      </c>
      <c r="B63" s="110"/>
      <c r="C63" s="114"/>
      <c r="D63" s="115"/>
      <c r="E63" s="115"/>
      <c r="F63" s="115"/>
      <c r="G63" s="115"/>
      <c r="H63" s="115"/>
      <c r="I63" s="115"/>
      <c r="J63" s="115"/>
    </row>
    <row r="64" spans="1:10" ht="12.75">
      <c r="A64" s="108"/>
      <c r="B64" s="110"/>
      <c r="C64" s="107"/>
      <c r="D64" s="110"/>
      <c r="E64" s="110"/>
      <c r="F64" s="110"/>
      <c r="G64" s="110"/>
      <c r="H64" s="110"/>
      <c r="I64" s="110"/>
      <c r="J64" s="110"/>
    </row>
    <row r="65" spans="1:10" ht="12.75">
      <c r="A65" s="118" t="s">
        <v>86</v>
      </c>
      <c r="B65" s="119"/>
      <c r="C65" s="108"/>
      <c r="D65" s="110"/>
      <c r="E65" s="110"/>
      <c r="F65" s="110"/>
      <c r="G65" s="110"/>
      <c r="H65" s="110"/>
      <c r="I65" s="110"/>
      <c r="J65" s="110"/>
    </row>
    <row r="66" spans="1:10" ht="12.75">
      <c r="A66" s="118"/>
      <c r="B66" s="119"/>
      <c r="C66" s="108"/>
      <c r="D66" s="110"/>
      <c r="E66" s="110"/>
      <c r="F66" s="110"/>
      <c r="G66" s="110"/>
      <c r="H66" s="110"/>
      <c r="I66" s="110"/>
      <c r="J66" s="110"/>
    </row>
    <row r="67" spans="1:10" ht="12.75">
      <c r="A67" s="118"/>
      <c r="B67" s="119"/>
      <c r="C67" s="108"/>
      <c r="D67" s="110"/>
      <c r="E67" s="110"/>
      <c r="F67" s="110"/>
      <c r="G67" s="110"/>
      <c r="H67" s="110"/>
      <c r="I67" s="110"/>
      <c r="J67" s="110"/>
    </row>
    <row r="68" spans="1:10" ht="12.75">
      <c r="A68" s="118"/>
      <c r="B68" s="119"/>
      <c r="C68" s="108"/>
      <c r="D68" s="110"/>
      <c r="E68" s="110"/>
      <c r="F68" s="110"/>
      <c r="G68" s="110"/>
      <c r="H68" s="110"/>
      <c r="I68" s="110"/>
      <c r="J68" s="110"/>
    </row>
    <row r="69" spans="1:10" ht="12.75">
      <c r="A69" s="118"/>
      <c r="B69" s="119"/>
      <c r="C69" s="108"/>
      <c r="D69" s="110"/>
      <c r="E69" s="110"/>
      <c r="F69" s="110"/>
      <c r="G69" s="110"/>
      <c r="H69" s="110"/>
      <c r="I69" s="110"/>
      <c r="J69" s="110"/>
    </row>
    <row r="70" spans="1:10" ht="12.75">
      <c r="A70" s="118"/>
      <c r="B70" s="119"/>
      <c r="C70" s="108"/>
      <c r="D70" s="110"/>
      <c r="E70" s="110"/>
      <c r="F70" s="110"/>
      <c r="G70" s="110"/>
      <c r="H70" s="110"/>
      <c r="I70" s="110"/>
      <c r="J70" s="110"/>
    </row>
    <row r="71" spans="1:10" ht="12.75">
      <c r="A71" s="118"/>
      <c r="B71" s="119"/>
      <c r="C71" s="108"/>
      <c r="D71" s="110"/>
      <c r="E71" s="110"/>
      <c r="F71" s="110"/>
      <c r="G71" s="110"/>
      <c r="H71" s="110"/>
      <c r="I71" s="110"/>
      <c r="J71" s="110"/>
    </row>
    <row r="72" spans="1:10" ht="12.75">
      <c r="A72" s="118"/>
      <c r="B72" s="119"/>
      <c r="C72" s="108"/>
      <c r="D72" s="110"/>
      <c r="E72" s="110"/>
      <c r="F72" s="110"/>
      <c r="G72" s="110"/>
      <c r="H72" s="110"/>
      <c r="I72" s="110"/>
      <c r="J72" s="110"/>
    </row>
    <row r="73" spans="1:10" ht="12.75">
      <c r="A73" s="118"/>
      <c r="B73" s="108"/>
      <c r="C73" s="108"/>
      <c r="D73" s="110"/>
      <c r="E73" s="110"/>
      <c r="F73" s="110"/>
      <c r="G73" s="110"/>
      <c r="H73" s="110"/>
      <c r="I73" s="110"/>
      <c r="J73" s="110"/>
    </row>
    <row r="74" spans="1:2" ht="12.75">
      <c r="A74" s="118"/>
      <c r="B74" s="118" t="s">
        <v>86</v>
      </c>
    </row>
    <row r="75" ht="12.75">
      <c r="A75" s="118"/>
    </row>
  </sheetData>
  <mergeCells count="25">
    <mergeCell ref="B4:J4"/>
    <mergeCell ref="A5:D5"/>
    <mergeCell ref="E5:J5"/>
    <mergeCell ref="A6:D6"/>
    <mergeCell ref="E6:J6"/>
    <mergeCell ref="A7:D7"/>
    <mergeCell ref="A8:D8"/>
    <mergeCell ref="A9:D9"/>
    <mergeCell ref="A11:D11"/>
    <mergeCell ref="A13:D13"/>
    <mergeCell ref="A14:D14"/>
    <mergeCell ref="A15:D15"/>
    <mergeCell ref="A18:D18"/>
    <mergeCell ref="A25:D25"/>
    <mergeCell ref="A32:D32"/>
    <mergeCell ref="A33:D33"/>
    <mergeCell ref="A34:D34"/>
    <mergeCell ref="A37:D37"/>
    <mergeCell ref="A38:D38"/>
    <mergeCell ref="A39:D39"/>
    <mergeCell ref="A40:D40"/>
    <mergeCell ref="A41:H41"/>
    <mergeCell ref="A44:H44"/>
    <mergeCell ref="A45:H45"/>
    <mergeCell ref="E49:E50"/>
  </mergeCells>
  <printOptions/>
  <pageMargins left="0.75" right="0.75" top="1" bottom="1" header="0.4921259845" footer="0.4921259845"/>
  <pageSetup horizontalDpi="600" verticalDpi="60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Fryšovi</dc:creator>
  <cp:keywords/>
  <dc:description/>
  <cp:lastModifiedBy>pospichalova</cp:lastModifiedBy>
  <cp:lastPrinted>2009-01-14T17:31:19Z</cp:lastPrinted>
  <dcterms:created xsi:type="dcterms:W3CDTF">2009-01-06T18:34:09Z</dcterms:created>
  <dcterms:modified xsi:type="dcterms:W3CDTF">2009-01-15T07:47:58Z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