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1410" windowWidth="15060" windowHeight="11640" activeTab="0"/>
  </bookViews>
  <sheets>
    <sheet name="ZK-01-2009-08, př. 1" sheetId="1" r:id="rId1"/>
  </sheets>
  <definedNames>
    <definedName name="_xlnm.Print_Titles" localSheetId="0">'ZK-01-2009-08, př. 1'!$6:$7</definedName>
    <definedName name="_xlnm.Print_Area" localSheetId="0">'ZK-01-2009-08, př. 1'!$A$1:$I$20</definedName>
  </definedNames>
  <calcPr fullCalcOnLoad="1"/>
</workbook>
</file>

<file path=xl/sharedStrings.xml><?xml version="1.0" encoding="utf-8"?>
<sst xmlns="http://schemas.openxmlformats.org/spreadsheetml/2006/main" count="20" uniqueCount="20">
  <si>
    <t>Organizace</t>
  </si>
  <si>
    <t>Dotace z nájemného</t>
  </si>
  <si>
    <t>Nemocnice Jihlava</t>
  </si>
  <si>
    <t>Nemocnice Nové Město na Moravě</t>
  </si>
  <si>
    <t>Nemocnice Pelhřimov</t>
  </si>
  <si>
    <t>Nemocnice Třebíč</t>
  </si>
  <si>
    <t xml:space="preserve">Celkem za zdravotnická zařízení </t>
  </si>
  <si>
    <t>ZZS kraje Vysočina</t>
  </si>
  <si>
    <t>Koeficient</t>
  </si>
  <si>
    <t>Nemocnice Havlířčkův Brod</t>
  </si>
  <si>
    <t>Celkem tržby z prodeje služeb (sl. 1) - koef. (sl. 2). - dotace NE při rozdělení dle výkonů (sl. 3)</t>
  </si>
  <si>
    <t>2. Fixní hodnota pro ZZS</t>
  </si>
  <si>
    <t xml:space="preserve">Tržby z prodeje služeb 2007  </t>
  </si>
  <si>
    <t>Saldo z roku 2008</t>
  </si>
  <si>
    <t>Porovnání při rozdělení dle výkonů nemocnic (95 mil. Kč)</t>
  </si>
  <si>
    <t>Porovnání při rozdělení dle výkonů nemocnic (90 mil. Kč)</t>
  </si>
  <si>
    <t>0.00</t>
  </si>
  <si>
    <t>Porovnání při rozdělení dle výkonů nemocnic (92 mil. Kč)</t>
  </si>
  <si>
    <t>Návrh na rozdělení kapitálových výdajů 2009</t>
  </si>
  <si>
    <t>1. Rozdělení kapitálových výdajů pro nemocnice v roce 2009 - dle výše tržeb dosažených v roce 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</si>
</sst>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"/>
    <numFmt numFmtId="165" formatCode="#,##0.0"/>
    <numFmt numFmtId="166" formatCode="0.0%"/>
    <numFmt numFmtId="167" formatCode="[$-1010409]###\ ###\ ###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sz val="10"/>
      <name val="Helv"/>
      <family val="0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7" fillId="2" borderId="0" xfId="21" applyFont="1" applyFill="1" applyBorder="1" applyAlignment="1">
      <alignment horizontal="center" vertical="center" wrapText="1"/>
      <protection/>
    </xf>
    <xf numFmtId="3" fontId="4" fillId="2" borderId="0" xfId="21" applyFont="1" applyFill="1" applyBorder="1" applyAlignment="1">
      <alignment horizontal="center" vertical="center" wrapText="1"/>
      <protection/>
    </xf>
    <xf numFmtId="164" fontId="5" fillId="2" borderId="1" xfId="21" applyNumberFormat="1" applyFont="1" applyFill="1" applyBorder="1" applyAlignment="1">
      <alignment horizontal="center" vertical="center" wrapText="1"/>
      <protection/>
    </xf>
    <xf numFmtId="3" fontId="4" fillId="2" borderId="1" xfId="21" applyFont="1" applyFill="1" applyBorder="1" applyAlignment="1">
      <alignment horizontal="center" vertical="center" wrapText="1"/>
      <protection/>
    </xf>
    <xf numFmtId="3" fontId="5" fillId="2" borderId="1" xfId="21" applyFont="1" applyFill="1" applyBorder="1" applyAlignment="1">
      <alignment horizontal="center" vertical="center" wrapText="1"/>
      <protection/>
    </xf>
    <xf numFmtId="4" fontId="7" fillId="2" borderId="1" xfId="21" applyNumberFormat="1" applyFont="1" applyFill="1" applyBorder="1" applyAlignment="1">
      <alignment horizontal="center" vertical="center" wrapText="1"/>
      <protection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3" fontId="4" fillId="3" borderId="4" xfId="21" applyFont="1" applyFill="1" applyBorder="1" applyAlignment="1">
      <alignment horizontal="center" vertical="center" wrapText="1"/>
      <protection/>
    </xf>
    <xf numFmtId="3" fontId="4" fillId="2" borderId="4" xfId="21" applyFont="1" applyFill="1" applyBorder="1" applyAlignment="1">
      <alignment horizontal="center" vertical="center" wrapText="1"/>
      <protection/>
    </xf>
    <xf numFmtId="3" fontId="5" fillId="2" borderId="4" xfId="21" applyFont="1" applyFill="1" applyBorder="1" applyAlignment="1">
      <alignment horizontal="center" vertical="center" wrapText="1"/>
      <protection/>
    </xf>
    <xf numFmtId="3" fontId="7" fillId="2" borderId="4" xfId="2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textRotation="90" wrapText="1"/>
    </xf>
    <xf numFmtId="3" fontId="4" fillId="3" borderId="5" xfId="21" applyFont="1" applyFill="1" applyBorder="1" applyAlignment="1">
      <alignment horizontal="center" vertical="center" wrapText="1"/>
      <protection/>
    </xf>
    <xf numFmtId="3" fontId="8" fillId="3" borderId="5" xfId="21" applyFont="1" applyFill="1" applyBorder="1" applyAlignment="1">
      <alignment horizontal="center" vertical="center" wrapText="1"/>
      <protection/>
    </xf>
    <xf numFmtId="3" fontId="7" fillId="3" borderId="5" xfId="21" applyFont="1" applyFill="1" applyBorder="1" applyAlignment="1">
      <alignment horizontal="center" vertical="center" wrapText="1"/>
      <protection/>
    </xf>
    <xf numFmtId="3" fontId="4" fillId="3" borderId="6" xfId="21" applyFont="1" applyFill="1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4" fontId="5" fillId="2" borderId="1" xfId="21" applyNumberFormat="1" applyFont="1" applyFill="1" applyBorder="1" applyAlignment="1">
      <alignment horizontal="center" vertical="center" wrapText="1"/>
      <protection/>
    </xf>
    <xf numFmtId="3" fontId="2" fillId="2" borderId="7" xfId="21" applyFont="1" applyFill="1" applyBorder="1" applyAlignment="1">
      <alignment horizontal="center" vertical="center" wrapText="1"/>
      <protection/>
    </xf>
    <xf numFmtId="0" fontId="4" fillId="2" borderId="8" xfId="0" applyFont="1" applyFill="1" applyBorder="1" applyAlignment="1">
      <alignment horizontal="left" vertical="center" wrapText="1"/>
    </xf>
    <xf numFmtId="3" fontId="4" fillId="2" borderId="9" xfId="21" applyFont="1" applyFill="1" applyBorder="1" applyAlignment="1">
      <alignment horizontal="center" vertical="center" wrapText="1"/>
      <protection/>
    </xf>
    <xf numFmtId="3" fontId="5" fillId="2" borderId="9" xfId="21" applyFont="1" applyFill="1" applyBorder="1" applyAlignment="1">
      <alignment horizontal="center" vertical="center" wrapText="1"/>
      <protection/>
    </xf>
    <xf numFmtId="164" fontId="5" fillId="2" borderId="9" xfId="21" applyNumberFormat="1" applyFont="1" applyFill="1" applyBorder="1" applyAlignment="1">
      <alignment horizontal="center" vertical="center" wrapText="1"/>
      <protection/>
    </xf>
    <xf numFmtId="4" fontId="7" fillId="2" borderId="9" xfId="21" applyNumberFormat="1" applyFont="1" applyFill="1" applyBorder="1" applyAlignment="1">
      <alignment horizontal="center" vertical="center" wrapText="1"/>
      <protection/>
    </xf>
    <xf numFmtId="4" fontId="5" fillId="2" borderId="9" xfId="21" applyNumberFormat="1" applyFont="1" applyFill="1" applyBorder="1" applyAlignment="1">
      <alignment horizontal="center" vertical="center" wrapText="1"/>
      <protection/>
    </xf>
    <xf numFmtId="3" fontId="7" fillId="2" borderId="9" xfId="0" applyNumberFormat="1" applyFont="1" applyFill="1" applyBorder="1" applyAlignment="1">
      <alignment horizontal="center" vertical="center"/>
    </xf>
    <xf numFmtId="3" fontId="5" fillId="3" borderId="4" xfId="21" applyFont="1" applyFill="1" applyBorder="1" applyAlignment="1">
      <alignment horizontal="center" vertical="center" wrapText="1"/>
      <protection/>
    </xf>
    <xf numFmtId="0" fontId="9" fillId="0" borderId="10" xfId="0" applyNumberFormat="1" applyFont="1" applyBorder="1" applyAlignment="1" quotePrefix="1">
      <alignment horizontal="center" vertical="center"/>
    </xf>
    <xf numFmtId="3" fontId="2" fillId="2" borderId="10" xfId="21" applyFont="1" applyFill="1" applyBorder="1" applyAlignment="1">
      <alignment horizontal="center" vertical="center" wrapText="1"/>
      <protection/>
    </xf>
    <xf numFmtId="3" fontId="2" fillId="2" borderId="11" xfId="21" applyFont="1" applyFill="1" applyBorder="1" applyAlignment="1">
      <alignment horizontal="center" vertical="center" wrapText="1"/>
      <protection/>
    </xf>
    <xf numFmtId="3" fontId="4" fillId="3" borderId="7" xfId="21" applyFont="1" applyFill="1" applyBorder="1" applyAlignment="1">
      <alignment horizontal="center" vertical="center" wrapText="1"/>
      <protection/>
    </xf>
    <xf numFmtId="3" fontId="2" fillId="3" borderId="7" xfId="21" applyFont="1" applyFill="1" applyBorder="1" applyAlignment="1">
      <alignment horizontal="center" vertical="center" wrapText="1"/>
      <protection/>
    </xf>
    <xf numFmtId="0" fontId="6" fillId="3" borderId="1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0" fillId="3" borderId="1" xfId="0" applyFont="1" applyFill="1" applyBorder="1" applyAlignment="1">
      <alignment horizontal="center" vertical="center" textRotation="90" wrapText="1"/>
    </xf>
  </cellXfs>
  <cellStyles count="9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vý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0"/>
  <sheetViews>
    <sheetView tabSelected="1" zoomScaleSheetLayoutView="200" workbookViewId="0" topLeftCell="A1">
      <selection activeCell="C24" sqref="C24"/>
    </sheetView>
  </sheetViews>
  <sheetFormatPr defaultColWidth="9.00390625" defaultRowHeight="12.75"/>
  <cols>
    <col min="1" max="1" width="23.00390625" style="0" customWidth="1"/>
    <col min="2" max="2" width="7.875" style="0" hidden="1" customWidth="1"/>
    <col min="3" max="4" width="17.875" style="0" customWidth="1"/>
    <col min="5" max="5" width="9.75390625" style="0" hidden="1" customWidth="1"/>
    <col min="6" max="6" width="10.125" style="0" hidden="1" customWidth="1"/>
    <col min="7" max="7" width="10.00390625" style="0" hidden="1" customWidth="1"/>
    <col min="8" max="8" width="16.00390625" style="0" customWidth="1"/>
    <col min="9" max="9" width="15.875" style="0" customWidth="1"/>
  </cols>
  <sheetData>
    <row r="5" s="11" customFormat="1" ht="13.5" thickBot="1">
      <c r="A5" s="11" t="s">
        <v>19</v>
      </c>
    </row>
    <row r="6" spans="1:9" ht="21.75" customHeight="1">
      <c r="A6" s="38" t="s">
        <v>0</v>
      </c>
      <c r="B6" s="46" t="s">
        <v>1</v>
      </c>
      <c r="C6" s="42" t="s">
        <v>12</v>
      </c>
      <c r="D6" s="42" t="s">
        <v>8</v>
      </c>
      <c r="E6" s="42" t="s">
        <v>14</v>
      </c>
      <c r="F6" s="42" t="s">
        <v>15</v>
      </c>
      <c r="G6" s="42" t="s">
        <v>17</v>
      </c>
      <c r="H6" s="42" t="s">
        <v>13</v>
      </c>
      <c r="I6" s="40" t="s">
        <v>18</v>
      </c>
    </row>
    <row r="7" spans="1:9" ht="40.5" customHeight="1">
      <c r="A7" s="39"/>
      <c r="B7" s="47"/>
      <c r="C7" s="43"/>
      <c r="D7" s="43"/>
      <c r="E7" s="43"/>
      <c r="F7" s="43"/>
      <c r="G7" s="43"/>
      <c r="H7" s="43"/>
      <c r="I7" s="41"/>
    </row>
    <row r="8" spans="1:9" s="9" customFormat="1" ht="12" customHeight="1">
      <c r="A8" s="7"/>
      <c r="B8" s="8"/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3</v>
      </c>
      <c r="I8" s="33">
        <v>4</v>
      </c>
    </row>
    <row r="9" spans="1:9" ht="54" customHeight="1">
      <c r="A9" s="10" t="s">
        <v>9</v>
      </c>
      <c r="B9" s="4">
        <v>17000</v>
      </c>
      <c r="C9" s="5">
        <v>593930</v>
      </c>
      <c r="D9" s="3">
        <f>+C9/C14</f>
        <v>0.21749821934387628</v>
      </c>
      <c r="E9" s="6">
        <f>+E14*D9</f>
        <v>20662.330837668247</v>
      </c>
      <c r="F9" s="6">
        <f>+F14*D9</f>
        <v>19574.839740948864</v>
      </c>
      <c r="G9" s="23">
        <f>+G14*D9</f>
        <v>20009.83617963662</v>
      </c>
      <c r="H9" s="6">
        <v>0</v>
      </c>
      <c r="I9" s="34">
        <v>20662</v>
      </c>
    </row>
    <row r="10" spans="1:9" ht="36" customHeight="1">
      <c r="A10" s="10" t="s">
        <v>2</v>
      </c>
      <c r="B10" s="4">
        <v>0</v>
      </c>
      <c r="C10" s="5">
        <v>706871</v>
      </c>
      <c r="D10" s="3">
        <f>+C10/C14</f>
        <v>0.2588574138464553</v>
      </c>
      <c r="E10" s="6">
        <f>+E14*D10</f>
        <v>24591.45431541325</v>
      </c>
      <c r="F10" s="6">
        <f>+F14*D10</f>
        <v>23297.167246180976</v>
      </c>
      <c r="G10" s="23">
        <f>+G14*D10</f>
        <v>23814.882073873887</v>
      </c>
      <c r="H10" s="6">
        <v>0</v>
      </c>
      <c r="I10" s="34">
        <v>24591</v>
      </c>
    </row>
    <row r="11" spans="1:9" ht="33" customHeight="1">
      <c r="A11" s="10" t="s">
        <v>3</v>
      </c>
      <c r="B11" s="4"/>
      <c r="C11" s="5">
        <v>517707</v>
      </c>
      <c r="D11" s="3">
        <f>+C11/C14</f>
        <v>0.18958522156122803</v>
      </c>
      <c r="E11" s="6">
        <f>+E14*D11</f>
        <v>18010.596048316664</v>
      </c>
      <c r="F11" s="6">
        <f>+F14*D11</f>
        <v>17062.669940510525</v>
      </c>
      <c r="G11" s="23">
        <f>+G14*D11</f>
        <v>17441.840383632978</v>
      </c>
      <c r="H11" s="6">
        <v>0</v>
      </c>
      <c r="I11" s="34">
        <v>18011</v>
      </c>
    </row>
    <row r="12" spans="1:9" ht="35.25" customHeight="1">
      <c r="A12" s="10" t="s">
        <v>4</v>
      </c>
      <c r="B12" s="4"/>
      <c r="C12" s="5">
        <v>362269</v>
      </c>
      <c r="D12" s="3">
        <f>+C12/C14</f>
        <v>0.13266355028957405</v>
      </c>
      <c r="E12" s="6">
        <f>+E14*D12</f>
        <v>12603.037277509535</v>
      </c>
      <c r="F12" s="6">
        <f>+F14*D12</f>
        <v>11939.719526061665</v>
      </c>
      <c r="G12" s="23">
        <f>+G14*D12</f>
        <v>12205.046626640813</v>
      </c>
      <c r="H12" s="6">
        <v>0</v>
      </c>
      <c r="I12" s="34">
        <v>12603</v>
      </c>
    </row>
    <row r="13" spans="1:9" ht="36.75" customHeight="1" thickBot="1">
      <c r="A13" s="25" t="s">
        <v>5</v>
      </c>
      <c r="B13" s="26"/>
      <c r="C13" s="27">
        <v>549958</v>
      </c>
      <c r="D13" s="28">
        <f>+C13/C14</f>
        <v>0.2013955949588664</v>
      </c>
      <c r="E13" s="29">
        <f>+E14*D13</f>
        <v>19132.581521092307</v>
      </c>
      <c r="F13" s="29">
        <f>+F14*D13</f>
        <v>18125.603546297974</v>
      </c>
      <c r="G13" s="30">
        <f>+G14*D13</f>
        <v>18528.39473621571</v>
      </c>
      <c r="H13" s="31" t="s">
        <v>16</v>
      </c>
      <c r="I13" s="35">
        <v>19133</v>
      </c>
    </row>
    <row r="14" spans="1:9" ht="49.5" customHeight="1" thickBot="1">
      <c r="A14" s="44" t="s">
        <v>10</v>
      </c>
      <c r="B14" s="45"/>
      <c r="C14" s="32">
        <f>+C13+C12+C11+C10+C9</f>
        <v>2730735</v>
      </c>
      <c r="D14" s="32">
        <f>+D13+D12+D11+D10+D9</f>
        <v>0.9999999999999999</v>
      </c>
      <c r="E14" s="32">
        <v>95000</v>
      </c>
      <c r="F14" s="32">
        <v>90000</v>
      </c>
      <c r="G14" s="32">
        <v>92000</v>
      </c>
      <c r="H14" s="32">
        <v>0</v>
      </c>
      <c r="I14" s="36">
        <f>SUM(I9:I13)</f>
        <v>95000</v>
      </c>
    </row>
    <row r="15" spans="5:7" ht="12" customHeight="1">
      <c r="E15" s="22"/>
      <c r="F15" s="22"/>
      <c r="G15" s="22"/>
    </row>
    <row r="16" ht="19.5" customHeight="1"/>
    <row r="17" s="11" customFormat="1" ht="13.5" thickBot="1">
      <c r="A17" s="11" t="s">
        <v>11</v>
      </c>
    </row>
    <row r="18" spans="1:9" ht="24" customHeight="1" thickBot="1">
      <c r="A18" s="12" t="s">
        <v>7</v>
      </c>
      <c r="B18" s="13"/>
      <c r="C18" s="14"/>
      <c r="D18" s="14"/>
      <c r="E18" s="15"/>
      <c r="F18" s="15"/>
      <c r="G18" s="15"/>
      <c r="H18" s="16"/>
      <c r="I18" s="24">
        <v>5000</v>
      </c>
    </row>
    <row r="19" spans="1:9" ht="10.5" customHeight="1" thickBot="1">
      <c r="A19" s="17"/>
      <c r="B19" s="2"/>
      <c r="C19" s="2"/>
      <c r="D19" s="2"/>
      <c r="E19" s="1"/>
      <c r="F19" s="1"/>
      <c r="G19" s="1"/>
      <c r="H19" s="1"/>
      <c r="I19" s="1"/>
    </row>
    <row r="20" spans="1:9" ht="30" customHeight="1" thickBot="1">
      <c r="A20" s="21" t="s">
        <v>6</v>
      </c>
      <c r="B20" s="13"/>
      <c r="C20" s="18"/>
      <c r="D20" s="18"/>
      <c r="E20" s="19"/>
      <c r="F20" s="19"/>
      <c r="G20" s="19"/>
      <c r="H20" s="20"/>
      <c r="I20" s="37">
        <v>100000</v>
      </c>
    </row>
    <row r="21" ht="9.75" customHeight="1"/>
  </sheetData>
  <mergeCells count="10">
    <mergeCell ref="A6:A7"/>
    <mergeCell ref="I6:I7"/>
    <mergeCell ref="H6:H7"/>
    <mergeCell ref="A14:B14"/>
    <mergeCell ref="E6:E7"/>
    <mergeCell ref="D6:D7"/>
    <mergeCell ref="B6:B7"/>
    <mergeCell ref="C6:C7"/>
    <mergeCell ref="G6:G7"/>
    <mergeCell ref="F6:F7"/>
  </mergeCells>
  <printOptions horizontalCentered="1"/>
  <pageMargins left="0.31" right="0.31" top="0.984251968503937" bottom="0.4" header="0.5118110236220472" footer="0.2"/>
  <pageSetup horizontalDpi="600" verticalDpi="600" orientation="portrait" paperSize="9" scale="90" r:id="rId1"/>
  <headerFooter alignWithMargins="0">
    <oddHeader>&amp;L&amp;"Arial,tučné"&amp;12Ostatní výdaje ve zdravotnictví  v roce 2009&amp;R&amp;"Arial,tučné"&amp;11ZK-01-2009-08, př. 1
počet stran: &amp;N</oddHeader>
    <oddFooter>&amp;CStránka &amp;P z &amp;N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pospichalova</cp:lastModifiedBy>
  <cp:lastPrinted>2009-01-14T12:29:59Z</cp:lastPrinted>
  <dcterms:created xsi:type="dcterms:W3CDTF">2006-11-20T09:17:53Z</dcterms:created>
  <dcterms:modified xsi:type="dcterms:W3CDTF">2009-01-15T07:41:53Z</dcterms:modified>
  <cp:category/>
  <cp:version/>
  <cp:contentType/>
  <cp:contentStatus/>
</cp:coreProperties>
</file>