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20" yWindow="65401" windowWidth="15180" windowHeight="8835" activeTab="0"/>
  </bookViews>
  <sheets>
    <sheet name="tit" sheetId="1" r:id="rId1"/>
    <sheet name="souhrn rozp+eu" sheetId="2" r:id="rId2"/>
    <sheet name="souhrn rozp" sheetId="3" r:id="rId3"/>
  </sheets>
  <externalReferences>
    <externalReference r:id="rId6"/>
  </externalReferences>
  <definedNames>
    <definedName name="_xlnm.Print_Area" localSheetId="0">'tit'!$A$1:$I$31</definedName>
  </definedNames>
  <calcPr fullCalcOnLoad="1"/>
</workbook>
</file>

<file path=xl/sharedStrings.xml><?xml version="1.0" encoding="utf-8"?>
<sst xmlns="http://schemas.openxmlformats.org/spreadsheetml/2006/main" count="73" uniqueCount="49">
  <si>
    <t>Počet stran: 3</t>
  </si>
  <si>
    <t xml:space="preserve">      </t>
  </si>
  <si>
    <t xml:space="preserve">ROZPOČTOVÝ VÝHLED KRAJE </t>
  </si>
  <si>
    <t>VYSOČINA NA ROKY 2009, 2010 a 2011</t>
  </si>
  <si>
    <t>(v tis. Kč)</t>
  </si>
  <si>
    <t>B) SOUHRNNÉ ÚDAJE ZA ROZPOČET KRAJE</t>
  </si>
  <si>
    <t>Skutečnost 2007</t>
  </si>
  <si>
    <t>Schválený rozpočet 2008</t>
  </si>
  <si>
    <t>z toho kapitola</t>
  </si>
  <si>
    <t>zemědělství</t>
  </si>
  <si>
    <t>školství</t>
  </si>
  <si>
    <t>kultura</t>
  </si>
  <si>
    <t>zdravotnictví</t>
  </si>
  <si>
    <t>životní prostředí</t>
  </si>
  <si>
    <t>územní plánování</t>
  </si>
  <si>
    <t xml:space="preserve">doprava                                                                </t>
  </si>
  <si>
    <t>sociální věci</t>
  </si>
  <si>
    <t>požární ochrana a integrovaný záchranný systém</t>
  </si>
  <si>
    <t>zastupitelstvo kraje</t>
  </si>
  <si>
    <t>krajský úřad</t>
  </si>
  <si>
    <t>regionální rozvoj</t>
  </si>
  <si>
    <t>nemovitý majetek</t>
  </si>
  <si>
    <t>informatika</t>
  </si>
  <si>
    <t>rezerva a rozvoj kraje</t>
  </si>
  <si>
    <t>*****</t>
  </si>
  <si>
    <t>ostatní (fin.vypořádání)</t>
  </si>
  <si>
    <t>depozitní účet</t>
  </si>
  <si>
    <r>
      <t xml:space="preserve">PŘÍJMY CELKEM </t>
    </r>
    <r>
      <rPr>
        <sz val="12"/>
        <rFont val="Arial CE"/>
        <family val="2"/>
      </rPr>
      <t>(tis. Kč)</t>
    </r>
  </si>
  <si>
    <r>
      <t xml:space="preserve">FINANCOVÁNÍ (+) (-) </t>
    </r>
    <r>
      <rPr>
        <sz val="12"/>
        <rFont val="Arial CE"/>
        <family val="2"/>
      </rPr>
      <t>(tis.Kč)  (+ použití FSR, - převody do FSR)</t>
    </r>
  </si>
  <si>
    <r>
      <t xml:space="preserve">FINANCOVÁNÍ (+)  </t>
    </r>
    <r>
      <rPr>
        <sz val="12"/>
        <rFont val="Arial CE"/>
        <family val="2"/>
      </rPr>
      <t>(tis.Kč)  (čerpání úvěru)</t>
    </r>
  </si>
  <si>
    <r>
      <t xml:space="preserve">ZDROJE CELKEM </t>
    </r>
    <r>
      <rPr>
        <sz val="12"/>
        <rFont val="Arial CE"/>
        <family val="2"/>
      </rPr>
      <t>(tis.Kč)</t>
    </r>
  </si>
  <si>
    <r>
      <t xml:space="preserve">VÝDAJE  </t>
    </r>
    <r>
      <rPr>
        <sz val="12"/>
        <rFont val="Arial CE"/>
        <family val="2"/>
      </rPr>
      <t>(tis. Kč)</t>
    </r>
  </si>
  <si>
    <r>
      <t xml:space="preserve">FINANCOVÁNÍ (-)  </t>
    </r>
    <r>
      <rPr>
        <sz val="12"/>
        <rFont val="Arial CE"/>
        <family val="2"/>
      </rPr>
      <t>(tis.Kč)(splátky jistiny úvěru od EIB čerp. v 07 a 08)</t>
    </r>
  </si>
  <si>
    <r>
      <t xml:space="preserve">VÝDAJE CELKEM </t>
    </r>
    <r>
      <rPr>
        <sz val="12"/>
        <rFont val="Arial CE"/>
        <family val="2"/>
      </rPr>
      <t>(tis.Kč)</t>
    </r>
  </si>
  <si>
    <r>
      <t xml:space="preserve">SALDO ROZPOČTU  </t>
    </r>
    <r>
      <rPr>
        <sz val="12"/>
        <rFont val="Arial CE"/>
        <family val="2"/>
      </rPr>
      <t>(tis.Kč)</t>
    </r>
  </si>
  <si>
    <t>A) SOUHRNNÉ ÚDAJE ZA ROZPOČET KRAJE A EVROPSKÉ PROJEKTY</t>
  </si>
  <si>
    <t>x</t>
  </si>
  <si>
    <t>sekretariát reg. rady NUTS</t>
  </si>
  <si>
    <t>POŽADAVKY NA FSR - EVROPSKÉ PROJEKTY</t>
  </si>
  <si>
    <t>Poznámka :</t>
  </si>
  <si>
    <r>
      <t xml:space="preserve">PŘÍJMY - ROZPOČET </t>
    </r>
    <r>
      <rPr>
        <sz val="12"/>
        <rFont val="Arial CE"/>
        <family val="2"/>
      </rPr>
      <t>(tis. Kč)</t>
    </r>
  </si>
  <si>
    <r>
      <t xml:space="preserve">FINANCOVÁNÍ (+) (-) </t>
    </r>
    <r>
      <rPr>
        <sz val="12"/>
        <rFont val="Arial CE"/>
        <family val="2"/>
      </rPr>
      <t>(tis.Kč)   (+ použití FSR)  (- převody do FSR)</t>
    </r>
  </si>
  <si>
    <r>
      <t xml:space="preserve">FINANCOVÁNÍ (+)  </t>
    </r>
    <r>
      <rPr>
        <sz val="12"/>
        <rFont val="Arial CE"/>
        <family val="2"/>
      </rPr>
      <t>(tis.Kč)   (čerpání úvěru)</t>
    </r>
  </si>
  <si>
    <r>
      <t xml:space="preserve">VÝDAJE - ROZPOČET </t>
    </r>
    <r>
      <rPr>
        <sz val="12"/>
        <rFont val="Arial CE"/>
        <family val="2"/>
      </rPr>
      <t>(tis. Kč)</t>
    </r>
  </si>
  <si>
    <r>
      <t xml:space="preserve">FINANCOVÁNÍ (-) </t>
    </r>
    <r>
      <rPr>
        <sz val="12"/>
        <rFont val="Arial CE"/>
        <family val="2"/>
      </rPr>
      <t>(tis.Kč) (splátky jistiny úvěru od EIB čerp. v r. 2006 a 2007)</t>
    </r>
  </si>
  <si>
    <r>
      <t xml:space="preserve">VÝDAJE - CELKEM </t>
    </r>
    <r>
      <rPr>
        <sz val="12"/>
        <rFont val="Arial CE"/>
        <family val="2"/>
      </rPr>
      <t>(tis. Kč)</t>
    </r>
  </si>
  <si>
    <r>
      <t xml:space="preserve">SALDO  </t>
    </r>
    <r>
      <rPr>
        <sz val="12"/>
        <rFont val="Arial CE"/>
        <family val="2"/>
      </rPr>
      <t>(tis.Kč)</t>
    </r>
  </si>
  <si>
    <r>
      <t>x</t>
    </r>
    <r>
      <rPr>
        <sz val="10"/>
        <rFont val="Arial CE"/>
        <family val="0"/>
      </rPr>
      <t xml:space="preserve"> jedná se o předpokladaný stav FSR k 31. 12. 2008, který se v roce 2010 úplně vyčerpá (tato částka je spočítána jako disponibilní stav FSR k 31. 12. 2007  cca 1 015 mil. Kč plus převod do FSR 200 mil. Kč plus převod do FSR 119 mil. Kč  minus 283,373 mil. Kč požadavek na FSR v r. 2008 na evropské projekty minus 26,799 mil. Kč půjčka Muzeu Vysočiny Jihlava minus 16,233 mil. Kč zůstatek dotace na sídlo kraje). Zbývající částka na FSR na konci roku 2009 ve výši 207,149 mil. Kč se zapojí do rozpočtu roku 2010. </t>
    </r>
  </si>
  <si>
    <t>ZK-04-2008-11, př. 1</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</si>
</sst>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14">
    <font>
      <sz val="10"/>
      <name val="Arial CE"/>
      <family val="0"/>
    </font>
    <font>
      <sz val="12"/>
      <name val="Times New Roman"/>
      <family val="1"/>
    </font>
    <font>
      <b/>
      <sz val="23"/>
      <name val="Arial CE"/>
      <family val="2"/>
    </font>
    <font>
      <b/>
      <sz val="16"/>
      <name val="Arial CE"/>
      <family val="2"/>
    </font>
    <font>
      <i/>
      <sz val="8"/>
      <name val="Arial CE"/>
      <family val="2"/>
    </font>
    <font>
      <b/>
      <sz val="10"/>
      <name val="Arial CE"/>
      <family val="2"/>
    </font>
    <font>
      <sz val="12"/>
      <name val="Arial CE"/>
      <family val="2"/>
    </font>
    <font>
      <b/>
      <sz val="12"/>
      <name val="Arial CE"/>
      <family val="2"/>
    </font>
    <font>
      <b/>
      <sz val="8"/>
      <name val="Arial CE"/>
      <family val="2"/>
    </font>
    <font>
      <b/>
      <vertAlign val="superscript"/>
      <sz val="12"/>
      <name val="Arial CE"/>
      <family val="2"/>
    </font>
    <font>
      <b/>
      <vertAlign val="superscript"/>
      <sz val="10"/>
      <name val="Arial CE"/>
      <family val="2"/>
    </font>
    <font>
      <vertAlign val="superscript"/>
      <sz val="10"/>
      <name val="Arial CE"/>
      <family val="2"/>
    </font>
    <font>
      <sz val="11"/>
      <name val="Arial CE"/>
      <family val="2"/>
    </font>
    <font>
      <b/>
      <sz val="11"/>
      <name val="Arial CE"/>
      <family val="2"/>
    </font>
  </fonts>
  <fills count="3">
    <fill>
      <patternFill/>
    </fill>
    <fill>
      <patternFill patternType="gray125"/>
    </fill>
    <fill>
      <patternFill patternType="solid">
        <fgColor indexed="22"/>
        <bgColor indexed="64"/>
      </patternFill>
    </fill>
  </fills>
  <borders count="21">
    <border>
      <left/>
      <right/>
      <top/>
      <bottom/>
      <diagonal/>
    </border>
    <border>
      <left style="thin"/>
      <right style="thin"/>
      <top style="thin"/>
      <bottom>
        <color indexed="63"/>
      </bottom>
    </border>
    <border>
      <left style="thin"/>
      <right style="thin"/>
      <top style="medium"/>
      <bottom style="medium"/>
    </border>
    <border>
      <left>
        <color indexed="63"/>
      </left>
      <right style="thin"/>
      <top style="medium"/>
      <bottom>
        <color indexed="63"/>
      </bottom>
    </border>
    <border>
      <left style="thin"/>
      <right style="thin"/>
      <top>
        <color indexed="63"/>
      </top>
      <bottom style="thin"/>
    </border>
    <border>
      <left style="thin"/>
      <right style="thin"/>
      <top style="thin"/>
      <bottom style="thin"/>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color indexed="63"/>
      </right>
      <top>
        <color indexed="63"/>
      </top>
      <bottom style="medium"/>
    </border>
    <border>
      <left style="medium"/>
      <right style="thin"/>
      <top style="medium"/>
      <bottom style="mediu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0" fillId="0" borderId="0" xfId="0" applyFill="1" applyAlignment="1">
      <alignment/>
    </xf>
    <xf numFmtId="0" fontId="2" fillId="0" borderId="0" xfId="0" applyFont="1" applyAlignment="1">
      <alignment horizontal="center"/>
    </xf>
    <xf numFmtId="0" fontId="3" fillId="0" borderId="0" xfId="0" applyFont="1" applyAlignment="1">
      <alignment/>
    </xf>
    <xf numFmtId="0" fontId="4" fillId="2" borderId="1" xfId="0" applyFont="1" applyFill="1" applyBorder="1" applyAlignment="1">
      <alignment horizontal="center" wrapText="1"/>
    </xf>
    <xf numFmtId="0" fontId="5" fillId="2" borderId="1" xfId="0" applyFont="1" applyFill="1" applyBorder="1" applyAlignment="1">
      <alignment horizontal="center" wrapText="1"/>
    </xf>
    <xf numFmtId="3" fontId="7" fillId="0" borderId="2" xfId="0" applyNumberFormat="1" applyFont="1" applyBorder="1" applyAlignment="1">
      <alignment/>
    </xf>
    <xf numFmtId="0" fontId="7" fillId="0" borderId="0" xfId="0" applyFont="1" applyBorder="1" applyAlignment="1">
      <alignment horizontal="left"/>
    </xf>
    <xf numFmtId="3" fontId="7" fillId="0" borderId="0" xfId="0" applyNumberFormat="1" applyFont="1" applyBorder="1" applyAlignment="1">
      <alignment/>
    </xf>
    <xf numFmtId="0" fontId="0" fillId="0" borderId="0" xfId="0" applyBorder="1" applyAlignment="1">
      <alignment/>
    </xf>
    <xf numFmtId="3" fontId="5" fillId="0" borderId="0" xfId="0" applyNumberFormat="1" applyFont="1" applyBorder="1" applyAlignment="1">
      <alignment/>
    </xf>
    <xf numFmtId="0" fontId="5" fillId="0" borderId="0" xfId="0" applyFont="1" applyBorder="1" applyAlignment="1">
      <alignment/>
    </xf>
    <xf numFmtId="3" fontId="7" fillId="0" borderId="2" xfId="0" applyNumberFormat="1" applyFont="1" applyFill="1" applyBorder="1" applyAlignment="1">
      <alignment/>
    </xf>
    <xf numFmtId="0" fontId="7" fillId="0" borderId="0" xfId="0" applyFont="1" applyBorder="1" applyAlignment="1">
      <alignment/>
    </xf>
    <xf numFmtId="3" fontId="7" fillId="0" borderId="2" xfId="0" applyNumberFormat="1" applyFont="1" applyBorder="1" applyAlignment="1">
      <alignment horizontal="right"/>
    </xf>
    <xf numFmtId="3" fontId="7" fillId="0" borderId="2" xfId="0" applyNumberFormat="1" applyFont="1" applyFill="1" applyBorder="1" applyAlignment="1">
      <alignment horizontal="right"/>
    </xf>
    <xf numFmtId="0" fontId="8" fillId="0" borderId="0" xfId="0" applyFont="1" applyBorder="1" applyAlignment="1">
      <alignment horizontal="right"/>
    </xf>
    <xf numFmtId="3" fontId="7" fillId="2" borderId="2" xfId="0" applyNumberFormat="1" applyFont="1"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3" xfId="0" applyBorder="1" applyAlignment="1">
      <alignment horizontal="right"/>
    </xf>
    <xf numFmtId="3" fontId="0" fillId="0" borderId="4" xfId="0" applyNumberFormat="1" applyBorder="1" applyAlignment="1">
      <alignment/>
    </xf>
    <xf numFmtId="3" fontId="0" fillId="0" borderId="5" xfId="0" applyNumberFormat="1" applyBorder="1" applyAlignment="1">
      <alignment/>
    </xf>
    <xf numFmtId="3" fontId="0" fillId="0" borderId="5" xfId="0" applyNumberFormat="1" applyFont="1" applyBorder="1" applyAlignment="1">
      <alignment/>
    </xf>
    <xf numFmtId="3" fontId="0" fillId="0" borderId="5" xfId="0" applyNumberFormat="1" applyBorder="1" applyAlignment="1">
      <alignment horizontal="right"/>
    </xf>
    <xf numFmtId="0" fontId="0" fillId="0" borderId="0" xfId="0" applyFont="1" applyFill="1" applyBorder="1" applyAlignment="1">
      <alignment horizontal="left"/>
    </xf>
    <xf numFmtId="3" fontId="0" fillId="0" borderId="0" xfId="0" applyNumberFormat="1" applyBorder="1" applyAlignment="1">
      <alignment/>
    </xf>
    <xf numFmtId="3" fontId="0" fillId="0" borderId="0" xfId="0" applyNumberFormat="1" applyBorder="1" applyAlignment="1">
      <alignment horizontal="right"/>
    </xf>
    <xf numFmtId="3" fontId="0" fillId="0" borderId="0" xfId="0" applyNumberFormat="1" applyAlignment="1">
      <alignment/>
    </xf>
    <xf numFmtId="0" fontId="0" fillId="0" borderId="0" xfId="0" applyFont="1" applyAlignment="1">
      <alignment/>
    </xf>
    <xf numFmtId="3" fontId="7" fillId="0" borderId="6" xfId="0" applyNumberFormat="1" applyFont="1" applyBorder="1" applyAlignment="1">
      <alignment/>
    </xf>
    <xf numFmtId="0" fontId="7" fillId="0" borderId="7" xfId="0" applyFont="1" applyBorder="1" applyAlignment="1">
      <alignment horizontal="left"/>
    </xf>
    <xf numFmtId="3" fontId="7" fillId="0" borderId="8" xfId="0" applyNumberFormat="1" applyFont="1" applyBorder="1" applyAlignment="1">
      <alignment/>
    </xf>
    <xf numFmtId="0" fontId="5" fillId="0" borderId="8" xfId="0" applyFont="1" applyBorder="1" applyAlignment="1">
      <alignment/>
    </xf>
    <xf numFmtId="0" fontId="9" fillId="0" borderId="0" xfId="0" applyFont="1" applyBorder="1" applyAlignment="1">
      <alignment horizontal="right"/>
    </xf>
    <xf numFmtId="3" fontId="7" fillId="0" borderId="6" xfId="0" applyNumberFormat="1" applyFont="1" applyBorder="1" applyAlignment="1">
      <alignment horizontal="right"/>
    </xf>
    <xf numFmtId="3" fontId="7" fillId="0" borderId="0" xfId="0" applyNumberFormat="1" applyFont="1" applyBorder="1" applyAlignment="1">
      <alignment horizontal="right"/>
    </xf>
    <xf numFmtId="3" fontId="7" fillId="0" borderId="8" xfId="0" applyNumberFormat="1" applyFont="1" applyBorder="1" applyAlignment="1">
      <alignment horizontal="right"/>
    </xf>
    <xf numFmtId="0" fontId="7" fillId="0" borderId="8" xfId="0" applyFont="1" applyBorder="1" applyAlignment="1">
      <alignment/>
    </xf>
    <xf numFmtId="3" fontId="7" fillId="0" borderId="6" xfId="0" applyNumberFormat="1" applyFont="1" applyFill="1" applyBorder="1" applyAlignment="1">
      <alignment/>
    </xf>
    <xf numFmtId="0" fontId="0" fillId="0" borderId="9" xfId="0" applyFill="1" applyBorder="1" applyAlignment="1">
      <alignment horizontal="right"/>
    </xf>
    <xf numFmtId="3" fontId="0" fillId="0" borderId="4" xfId="0" applyNumberFormat="1" applyFill="1" applyBorder="1" applyAlignment="1">
      <alignment/>
    </xf>
    <xf numFmtId="3" fontId="0" fillId="0" borderId="10" xfId="0" applyNumberFormat="1" applyFill="1" applyBorder="1" applyAlignment="1">
      <alignment/>
    </xf>
    <xf numFmtId="3" fontId="0" fillId="0" borderId="5" xfId="0" applyNumberFormat="1" applyFill="1" applyBorder="1" applyAlignment="1">
      <alignment/>
    </xf>
    <xf numFmtId="3" fontId="0" fillId="0" borderId="11" xfId="0" applyNumberFormat="1" applyFill="1" applyBorder="1" applyAlignment="1">
      <alignment/>
    </xf>
    <xf numFmtId="3" fontId="0" fillId="0" borderId="5" xfId="0" applyNumberFormat="1" applyFont="1" applyFill="1" applyBorder="1" applyAlignment="1">
      <alignment/>
    </xf>
    <xf numFmtId="3" fontId="0" fillId="0" borderId="11" xfId="0" applyNumberFormat="1" applyFont="1" applyFill="1" applyBorder="1" applyAlignment="1">
      <alignment/>
    </xf>
    <xf numFmtId="3" fontId="0" fillId="0" borderId="5" xfId="0" applyNumberFormat="1" applyFill="1" applyBorder="1" applyAlignment="1">
      <alignment horizontal="right"/>
    </xf>
    <xf numFmtId="3" fontId="0" fillId="0" borderId="11" xfId="0" applyNumberFormat="1" applyFill="1" applyBorder="1" applyAlignment="1">
      <alignment horizontal="right"/>
    </xf>
    <xf numFmtId="0" fontId="0" fillId="0" borderId="7" xfId="0" applyFill="1" applyBorder="1" applyAlignment="1">
      <alignment horizontal="center"/>
    </xf>
    <xf numFmtId="3" fontId="0" fillId="0" borderId="0" xfId="0" applyNumberFormat="1" applyFill="1" applyBorder="1" applyAlignment="1">
      <alignment horizontal="right"/>
    </xf>
    <xf numFmtId="3" fontId="0" fillId="0" borderId="12" xfId="0" applyNumberFormat="1" applyFill="1" applyBorder="1" applyAlignment="1">
      <alignment horizontal="right"/>
    </xf>
    <xf numFmtId="0" fontId="0" fillId="0" borderId="7" xfId="0" applyBorder="1" applyAlignment="1">
      <alignment horizontal="center"/>
    </xf>
    <xf numFmtId="3" fontId="0" fillId="0" borderId="8" xfId="0" applyNumberFormat="1" applyBorder="1" applyAlignment="1">
      <alignment horizontal="right"/>
    </xf>
    <xf numFmtId="3" fontId="7" fillId="2" borderId="6" xfId="0" applyNumberFormat="1" applyFont="1" applyFill="1" applyBorder="1" applyAlignment="1">
      <alignment/>
    </xf>
    <xf numFmtId="0" fontId="0" fillId="0" borderId="13" xfId="0" applyBorder="1" applyAlignment="1">
      <alignment/>
    </xf>
    <xf numFmtId="0" fontId="5" fillId="0" borderId="0" xfId="0" applyFont="1" applyAlignment="1">
      <alignment/>
    </xf>
    <xf numFmtId="0" fontId="0" fillId="0" borderId="0" xfId="0" applyFill="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2" fillId="0" borderId="0" xfId="0" applyFont="1" applyFill="1" applyAlignment="1">
      <alignment horizontal="center"/>
    </xf>
    <xf numFmtId="0" fontId="2" fillId="0" borderId="0" xfId="0" applyFont="1" applyAlignment="1">
      <alignment horizontal="center"/>
    </xf>
    <xf numFmtId="0" fontId="7" fillId="0" borderId="14" xfId="0" applyFont="1" applyBorder="1" applyAlignment="1">
      <alignment horizontal="left"/>
    </xf>
    <xf numFmtId="0" fontId="7" fillId="0" borderId="2" xfId="0" applyFont="1" applyBorder="1" applyAlignment="1">
      <alignment horizontal="left"/>
    </xf>
    <xf numFmtId="0" fontId="7" fillId="2" borderId="14" xfId="0" applyFont="1" applyFill="1" applyBorder="1" applyAlignment="1">
      <alignment horizontal="left"/>
    </xf>
    <xf numFmtId="0" fontId="7" fillId="2" borderId="2" xfId="0" applyFont="1" applyFill="1" applyBorder="1" applyAlignment="1">
      <alignment horizontal="left"/>
    </xf>
    <xf numFmtId="0" fontId="7" fillId="0" borderId="14" xfId="0" applyFont="1" applyFill="1" applyBorder="1" applyAlignment="1">
      <alignment horizontal="left"/>
    </xf>
    <xf numFmtId="0" fontId="7" fillId="0" borderId="2" xfId="0" applyFont="1" applyFill="1" applyBorder="1" applyAlignment="1">
      <alignment horizontal="left"/>
    </xf>
    <xf numFmtId="0" fontId="0" fillId="0" borderId="4" xfId="0" applyFont="1" applyFill="1" applyBorder="1" applyAlignment="1">
      <alignment horizontal="left"/>
    </xf>
    <xf numFmtId="0" fontId="0" fillId="0" borderId="15" xfId="0" applyFill="1" applyBorder="1" applyAlignment="1">
      <alignment horizontal="center"/>
    </xf>
    <xf numFmtId="0" fontId="0" fillId="0" borderId="5"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10" fillId="0" borderId="0" xfId="0" applyFont="1" applyFill="1" applyAlignment="1">
      <alignment wrapText="1"/>
    </xf>
    <xf numFmtId="0" fontId="0" fillId="0" borderId="0" xfId="0" applyFill="1" applyAlignment="1">
      <alignment wrapText="1"/>
    </xf>
    <xf numFmtId="0" fontId="0" fillId="0" borderId="19" xfId="0" applyFont="1" applyFill="1" applyBorder="1" applyAlignment="1">
      <alignment horizontal="left"/>
    </xf>
    <xf numFmtId="0" fontId="0" fillId="0" borderId="20" xfId="0" applyBorder="1" applyAlignment="1">
      <alignment horizontal="center"/>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ozp%20v&#253;hled%202009-2011%20verze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
      <sheetName val="souhrn rozp"/>
      <sheetName val="List12 (2)"/>
      <sheetName val="příjmy"/>
      <sheetName val="Zem"/>
      <sheetName val="Škol"/>
      <sheetName val="Kult"/>
      <sheetName val="Zdrav"/>
      <sheetName val="Živ"/>
      <sheetName val="Uzem"/>
      <sheetName val="Dop"/>
      <sheetName val="Soc"/>
      <sheetName val="Pož"/>
      <sheetName val="Zast"/>
      <sheetName val="Kraj"/>
      <sheetName val="Reg"/>
      <sheetName val="Nem"/>
      <sheetName val="Inf"/>
      <sheetName val="Rez"/>
    </sheetNames>
    <sheetDataSet>
      <sheetData sheetId="1">
        <row r="13">
          <cell r="I13">
            <v>7547820.4</v>
          </cell>
          <cell r="J13">
            <v>7841470</v>
          </cell>
          <cell r="K13">
            <v>8126040</v>
          </cell>
        </row>
      </sheetData>
      <sheetData sheetId="3">
        <row r="17">
          <cell r="B17">
            <v>7506525</v>
          </cell>
          <cell r="C17">
            <v>7732180</v>
          </cell>
          <cell r="D17">
            <v>7899430</v>
          </cell>
          <cell r="E17">
            <v>8051720</v>
          </cell>
        </row>
      </sheetData>
      <sheetData sheetId="4">
        <row r="64">
          <cell r="B64">
            <v>104391</v>
          </cell>
          <cell r="C64">
            <v>96870</v>
          </cell>
          <cell r="D64">
            <v>102600</v>
          </cell>
          <cell r="E64">
            <v>102600</v>
          </cell>
          <cell r="F64">
            <v>132600</v>
          </cell>
        </row>
      </sheetData>
      <sheetData sheetId="5">
        <row r="119">
          <cell r="B119">
            <v>4271047</v>
          </cell>
          <cell r="C119">
            <v>4108275</v>
          </cell>
          <cell r="D119">
            <v>4266600</v>
          </cell>
          <cell r="E119">
            <v>4363700</v>
          </cell>
          <cell r="F119">
            <v>4452500</v>
          </cell>
        </row>
      </sheetData>
      <sheetData sheetId="6">
        <row r="46">
          <cell r="B46">
            <v>141890</v>
          </cell>
          <cell r="C46">
            <v>143560</v>
          </cell>
          <cell r="D46">
            <v>148800</v>
          </cell>
          <cell r="E46">
            <v>153720</v>
          </cell>
          <cell r="F46">
            <v>157270</v>
          </cell>
        </row>
      </sheetData>
      <sheetData sheetId="7">
        <row r="57">
          <cell r="B57">
            <v>535625</v>
          </cell>
          <cell r="C57">
            <v>504070</v>
          </cell>
          <cell r="D57">
            <v>519500</v>
          </cell>
          <cell r="E57">
            <v>525500</v>
          </cell>
          <cell r="F57">
            <v>531500</v>
          </cell>
        </row>
      </sheetData>
      <sheetData sheetId="8">
        <row r="50">
          <cell r="B50">
            <v>9948</v>
          </cell>
          <cell r="C50">
            <v>5480</v>
          </cell>
          <cell r="D50">
            <v>13000</v>
          </cell>
          <cell r="E50">
            <v>11000</v>
          </cell>
          <cell r="F50">
            <v>11000</v>
          </cell>
        </row>
      </sheetData>
      <sheetData sheetId="9">
        <row r="28">
          <cell r="B28">
            <v>7092</v>
          </cell>
          <cell r="C28">
            <v>12900</v>
          </cell>
          <cell r="D28">
            <v>10800</v>
          </cell>
          <cell r="E28">
            <v>6600</v>
          </cell>
          <cell r="F28">
            <v>6900</v>
          </cell>
        </row>
      </sheetData>
      <sheetData sheetId="10">
        <row r="53">
          <cell r="B53">
            <v>1758551</v>
          </cell>
          <cell r="C53">
            <v>1451990</v>
          </cell>
          <cell r="D53">
            <v>1465000</v>
          </cell>
          <cell r="E53">
            <v>1591000</v>
          </cell>
          <cell r="F53">
            <v>1646000</v>
          </cell>
        </row>
      </sheetData>
      <sheetData sheetId="11">
        <row r="32">
          <cell r="B32">
            <v>83587</v>
          </cell>
          <cell r="C32">
            <v>61480</v>
          </cell>
          <cell r="D32">
            <v>84900.40000000001</v>
          </cell>
          <cell r="E32">
            <v>87390</v>
          </cell>
          <cell r="F32">
            <v>89960</v>
          </cell>
        </row>
      </sheetData>
      <sheetData sheetId="12">
        <row r="49">
          <cell r="B49">
            <v>16324</v>
          </cell>
          <cell r="C49">
            <v>11700</v>
          </cell>
          <cell r="D49">
            <v>12400</v>
          </cell>
          <cell r="E49">
            <v>12400</v>
          </cell>
          <cell r="F49">
            <v>12400</v>
          </cell>
        </row>
      </sheetData>
      <sheetData sheetId="13">
        <row r="24">
          <cell r="B24">
            <v>34068</v>
          </cell>
          <cell r="C24">
            <v>47155</v>
          </cell>
          <cell r="D24">
            <v>46000</v>
          </cell>
          <cell r="E24">
            <v>46500</v>
          </cell>
          <cell r="F24">
            <v>48000</v>
          </cell>
        </row>
      </sheetData>
      <sheetData sheetId="14">
        <row r="37">
          <cell r="B37">
            <v>289076</v>
          </cell>
          <cell r="C37">
            <v>261760</v>
          </cell>
          <cell r="D37">
            <v>268000</v>
          </cell>
          <cell r="E37">
            <v>273000</v>
          </cell>
          <cell r="F37">
            <v>298000</v>
          </cell>
        </row>
      </sheetData>
      <sheetData sheetId="15">
        <row r="39">
          <cell r="B39">
            <v>94668</v>
          </cell>
          <cell r="C39">
            <v>102350</v>
          </cell>
          <cell r="D39">
            <v>119220</v>
          </cell>
          <cell r="E39">
            <v>119060</v>
          </cell>
          <cell r="F39">
            <v>120910</v>
          </cell>
        </row>
      </sheetData>
      <sheetData sheetId="16">
        <row r="42">
          <cell r="B42">
            <v>280324</v>
          </cell>
          <cell r="C42">
            <v>337250</v>
          </cell>
          <cell r="D42">
            <v>320000</v>
          </cell>
          <cell r="E42">
            <v>375000</v>
          </cell>
          <cell r="F42">
            <v>445000</v>
          </cell>
        </row>
      </sheetData>
      <sheetData sheetId="17">
        <row r="51">
          <cell r="B51">
            <v>34286</v>
          </cell>
          <cell r="C51">
            <v>28505</v>
          </cell>
          <cell r="D51">
            <v>31000</v>
          </cell>
          <cell r="E51">
            <v>34000</v>
          </cell>
          <cell r="F51">
            <v>34000</v>
          </cell>
        </row>
      </sheetData>
      <sheetData sheetId="18">
        <row r="11">
          <cell r="C11">
            <v>140000</v>
          </cell>
          <cell r="D11">
            <v>140000</v>
          </cell>
          <cell r="E11">
            <v>140000</v>
          </cell>
          <cell r="F11">
            <v>140000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1"/>
  <dimension ref="A2:Q31"/>
  <sheetViews>
    <sheetView tabSelected="1" workbookViewId="0" topLeftCell="C1">
      <selection activeCell="L25" sqref="L25"/>
    </sheetView>
  </sheetViews>
  <sheetFormatPr defaultColWidth="9.00390625" defaultRowHeight="12.75"/>
  <sheetData>
    <row r="2" ht="15">
      <c r="G2" s="62" t="s">
        <v>48</v>
      </c>
    </row>
    <row r="3" ht="15">
      <c r="G3" s="62" t="s">
        <v>0</v>
      </c>
    </row>
    <row r="4" ht="15.75">
      <c r="Q4" s="1" t="s">
        <v>1</v>
      </c>
    </row>
    <row r="11" ht="14.25">
      <c r="H11" s="61"/>
    </row>
    <row r="12" ht="14.25">
      <c r="H12" s="61"/>
    </row>
    <row r="23" ht="9" customHeight="1"/>
    <row r="25" spans="1:10" ht="29.25">
      <c r="A25" s="63" t="s">
        <v>2</v>
      </c>
      <c r="B25" s="63"/>
      <c r="C25" s="63"/>
      <c r="D25" s="63"/>
      <c r="E25" s="63"/>
      <c r="F25" s="63"/>
      <c r="G25" s="63"/>
      <c r="H25" s="63"/>
      <c r="I25" s="63"/>
      <c r="J25" s="2"/>
    </row>
    <row r="26" spans="1:10" ht="12.75">
      <c r="A26" s="3"/>
      <c r="B26" s="3"/>
      <c r="C26" s="3"/>
      <c r="D26" s="3"/>
      <c r="E26" s="3"/>
      <c r="F26" s="3"/>
      <c r="G26" s="3"/>
      <c r="H26" s="3"/>
      <c r="I26" s="3"/>
      <c r="J26" s="3"/>
    </row>
    <row r="27" spans="1:10" ht="29.25">
      <c r="A27" s="63" t="s">
        <v>3</v>
      </c>
      <c r="B27" s="63"/>
      <c r="C27" s="63"/>
      <c r="D27" s="63"/>
      <c r="E27" s="63"/>
      <c r="F27" s="63"/>
      <c r="G27" s="63"/>
      <c r="H27" s="63"/>
      <c r="I27" s="63"/>
      <c r="J27" s="2"/>
    </row>
    <row r="31" spans="1:10" ht="29.25">
      <c r="A31" s="64" t="s">
        <v>4</v>
      </c>
      <c r="B31" s="64"/>
      <c r="C31" s="64"/>
      <c r="D31" s="64"/>
      <c r="E31" s="64"/>
      <c r="F31" s="64"/>
      <c r="G31" s="64"/>
      <c r="H31" s="64"/>
      <c r="I31" s="64"/>
      <c r="J31" s="4"/>
    </row>
  </sheetData>
  <mergeCells count="3">
    <mergeCell ref="A25:I25"/>
    <mergeCell ref="A27:I27"/>
    <mergeCell ref="A31:I31"/>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2"/>
  <dimension ref="A1:J57"/>
  <sheetViews>
    <sheetView workbookViewId="0" topLeftCell="A1">
      <selection activeCell="J14" sqref="J14"/>
    </sheetView>
  </sheetViews>
  <sheetFormatPr defaultColWidth="9.00390625" defaultRowHeight="12.75"/>
  <cols>
    <col min="1" max="1" width="20.75390625" style="0" customWidth="1"/>
    <col min="6" max="6" width="21.00390625" style="0" customWidth="1"/>
    <col min="7" max="7" width="12.875" style="0" customWidth="1"/>
    <col min="8" max="8" width="12.125" style="0" customWidth="1"/>
    <col min="9" max="9" width="13.375" style="0" customWidth="1"/>
  </cols>
  <sheetData>
    <row r="1" ht="20.25">
      <c r="A1" s="5" t="s">
        <v>35</v>
      </c>
    </row>
    <row r="2" ht="12" customHeight="1"/>
    <row r="3" spans="7:9" ht="13.5" thickBot="1">
      <c r="G3" s="7">
        <v>2009</v>
      </c>
      <c r="H3" s="7">
        <v>2010</v>
      </c>
      <c r="I3" s="7">
        <v>2011</v>
      </c>
    </row>
    <row r="4" spans="1:9" ht="16.5" thickBot="1">
      <c r="A4" s="65" t="s">
        <v>40</v>
      </c>
      <c r="B4" s="66"/>
      <c r="C4" s="66"/>
      <c r="D4" s="66"/>
      <c r="E4" s="66"/>
      <c r="F4" s="66"/>
      <c r="G4" s="8">
        <f>'[1]příjmy'!C17</f>
        <v>7732180</v>
      </c>
      <c r="H4" s="8">
        <f>'[1]příjmy'!D17</f>
        <v>7899430</v>
      </c>
      <c r="I4" s="32">
        <f>'[1]příjmy'!E17</f>
        <v>8051720</v>
      </c>
    </row>
    <row r="5" spans="1:9" ht="12.75" customHeight="1">
      <c r="A5" s="33"/>
      <c r="B5" s="9"/>
      <c r="C5" s="9"/>
      <c r="D5" s="9"/>
      <c r="E5" s="9"/>
      <c r="F5" s="9"/>
      <c r="G5" s="10"/>
      <c r="H5" s="10"/>
      <c r="I5" s="34"/>
    </row>
    <row r="6" spans="1:9" ht="12.75" customHeight="1" thickBot="1">
      <c r="A6" s="33"/>
      <c r="B6" s="9"/>
      <c r="C6" s="9"/>
      <c r="D6" s="9"/>
      <c r="E6" s="9"/>
      <c r="F6" s="9"/>
      <c r="G6" s="12"/>
      <c r="H6" s="13"/>
      <c r="I6" s="35"/>
    </row>
    <row r="7" spans="1:9" ht="16.5" thickBot="1">
      <c r="A7" s="65" t="s">
        <v>41</v>
      </c>
      <c r="B7" s="66"/>
      <c r="C7" s="66"/>
      <c r="D7" s="66"/>
      <c r="E7" s="66"/>
      <c r="F7" s="66"/>
      <c r="G7" s="14">
        <v>800446</v>
      </c>
      <c r="H7" s="8">
        <v>207149</v>
      </c>
      <c r="I7" s="32">
        <v>0</v>
      </c>
    </row>
    <row r="8" spans="1:9" ht="16.5" customHeight="1" thickBot="1">
      <c r="A8" s="33"/>
      <c r="B8" s="9"/>
      <c r="C8" s="9"/>
      <c r="D8" s="9"/>
      <c r="E8" s="9"/>
      <c r="F8" s="9"/>
      <c r="G8" s="36" t="s">
        <v>36</v>
      </c>
      <c r="H8" s="36" t="s">
        <v>36</v>
      </c>
      <c r="I8" s="36" t="s">
        <v>36</v>
      </c>
    </row>
    <row r="9" spans="1:9" ht="16.5" thickBot="1">
      <c r="A9" s="65" t="s">
        <v>42</v>
      </c>
      <c r="B9" s="66"/>
      <c r="C9" s="66"/>
      <c r="D9" s="66"/>
      <c r="E9" s="66"/>
      <c r="F9" s="66"/>
      <c r="G9" s="14"/>
      <c r="H9" s="16">
        <v>503841</v>
      </c>
      <c r="I9" s="37">
        <v>98932</v>
      </c>
    </row>
    <row r="10" spans="1:9" ht="16.5" customHeight="1">
      <c r="A10" s="33"/>
      <c r="B10" s="9"/>
      <c r="C10" s="9"/>
      <c r="D10" s="9"/>
      <c r="E10" s="9"/>
      <c r="F10" s="9"/>
      <c r="G10" s="36"/>
      <c r="H10" s="38"/>
      <c r="I10" s="39"/>
    </row>
    <row r="11" spans="1:9" ht="12.75" customHeight="1" thickBot="1">
      <c r="A11" s="33"/>
      <c r="B11" s="9"/>
      <c r="C11" s="9"/>
      <c r="D11" s="9"/>
      <c r="E11" s="9"/>
      <c r="F11" s="9"/>
      <c r="G11" s="15"/>
      <c r="H11" s="15"/>
      <c r="I11" s="40"/>
    </row>
    <row r="12" spans="1:9" ht="16.5" thickBot="1">
      <c r="A12" s="67" t="s">
        <v>30</v>
      </c>
      <c r="B12" s="68"/>
      <c r="C12" s="68"/>
      <c r="D12" s="68"/>
      <c r="E12" s="68"/>
      <c r="F12" s="68"/>
      <c r="G12" s="19">
        <f>G4+G7+G9</f>
        <v>8532626</v>
      </c>
      <c r="H12" s="19">
        <f>H4+H7+H9</f>
        <v>8610420</v>
      </c>
      <c r="I12" s="19">
        <f>I4+I7+I9</f>
        <v>8150652</v>
      </c>
    </row>
    <row r="13" spans="1:9" ht="12.75" customHeight="1">
      <c r="A13" s="9"/>
      <c r="B13" s="9"/>
      <c r="C13" s="9"/>
      <c r="D13" s="9"/>
      <c r="E13" s="9"/>
      <c r="F13" s="9"/>
      <c r="G13" s="28"/>
      <c r="H13" s="28"/>
      <c r="I13" s="28"/>
    </row>
    <row r="14" spans="1:9" ht="12.75" customHeight="1">
      <c r="A14" s="9"/>
      <c r="B14" s="9"/>
      <c r="C14" s="9"/>
      <c r="D14" s="9"/>
      <c r="E14" s="9"/>
      <c r="F14" s="9"/>
      <c r="G14" s="28"/>
      <c r="H14" s="28"/>
      <c r="I14" s="28"/>
    </row>
    <row r="15" spans="1:6" ht="12.75" customHeight="1" thickBot="1">
      <c r="A15" s="20"/>
      <c r="B15" s="21"/>
      <c r="C15" s="21"/>
      <c r="D15" s="21"/>
      <c r="E15" s="21"/>
      <c r="F15" s="21"/>
    </row>
    <row r="16" spans="1:9" ht="16.5" thickBot="1">
      <c r="A16" s="69" t="s">
        <v>43</v>
      </c>
      <c r="B16" s="70"/>
      <c r="C16" s="70"/>
      <c r="D16" s="70"/>
      <c r="E16" s="70"/>
      <c r="F16" s="70"/>
      <c r="G16" s="14">
        <f>'[1]souhrn rozp'!I13</f>
        <v>7547820.4</v>
      </c>
      <c r="H16" s="14">
        <f>'[1]souhrn rozp'!J13</f>
        <v>7841470</v>
      </c>
      <c r="I16" s="41">
        <f>'[1]souhrn rozp'!K13</f>
        <v>8126040</v>
      </c>
    </row>
    <row r="17" spans="1:9" ht="12.75" hidden="1">
      <c r="A17" s="42" t="s">
        <v>8</v>
      </c>
      <c r="B17" s="71" t="s">
        <v>9</v>
      </c>
      <c r="C17" s="71"/>
      <c r="D17" s="71"/>
      <c r="E17" s="71"/>
      <c r="F17" s="71"/>
      <c r="G17" s="43"/>
      <c r="H17" s="43"/>
      <c r="I17" s="44"/>
    </row>
    <row r="18" spans="1:9" ht="12.75" hidden="1">
      <c r="A18" s="72"/>
      <c r="B18" s="73" t="s">
        <v>10</v>
      </c>
      <c r="C18" s="73"/>
      <c r="D18" s="73"/>
      <c r="E18" s="73"/>
      <c r="F18" s="73"/>
      <c r="G18" s="45"/>
      <c r="H18" s="45"/>
      <c r="I18" s="46"/>
    </row>
    <row r="19" spans="1:9" ht="12.75" hidden="1">
      <c r="A19" s="72"/>
      <c r="B19" s="73" t="s">
        <v>11</v>
      </c>
      <c r="C19" s="73"/>
      <c r="D19" s="73"/>
      <c r="E19" s="73"/>
      <c r="F19" s="73"/>
      <c r="G19" s="45"/>
      <c r="H19" s="45"/>
      <c r="I19" s="46"/>
    </row>
    <row r="20" spans="1:9" ht="12.75" hidden="1">
      <c r="A20" s="72"/>
      <c r="B20" s="73" t="s">
        <v>12</v>
      </c>
      <c r="C20" s="73"/>
      <c r="D20" s="73"/>
      <c r="E20" s="73"/>
      <c r="F20" s="73"/>
      <c r="G20" s="45"/>
      <c r="H20" s="45"/>
      <c r="I20" s="46"/>
    </row>
    <row r="21" spans="1:9" ht="12.75" hidden="1">
      <c r="A21" s="72"/>
      <c r="B21" s="73" t="s">
        <v>13</v>
      </c>
      <c r="C21" s="73"/>
      <c r="D21" s="73"/>
      <c r="E21" s="73"/>
      <c r="F21" s="73"/>
      <c r="G21" s="45"/>
      <c r="H21" s="45"/>
      <c r="I21" s="46"/>
    </row>
    <row r="22" spans="1:9" ht="12.75" hidden="1">
      <c r="A22" s="72"/>
      <c r="B22" s="73" t="s">
        <v>14</v>
      </c>
      <c r="C22" s="73"/>
      <c r="D22" s="73"/>
      <c r="E22" s="73"/>
      <c r="F22" s="73"/>
      <c r="G22" s="45"/>
      <c r="H22" s="45"/>
      <c r="I22" s="46"/>
    </row>
    <row r="23" spans="1:9" ht="12.75" hidden="1">
      <c r="A23" s="72"/>
      <c r="B23" s="73" t="s">
        <v>15</v>
      </c>
      <c r="C23" s="73"/>
      <c r="D23" s="73"/>
      <c r="E23" s="73"/>
      <c r="F23" s="73"/>
      <c r="G23" s="45"/>
      <c r="H23" s="45"/>
      <c r="I23" s="46"/>
    </row>
    <row r="24" spans="1:9" ht="12.75" hidden="1">
      <c r="A24" s="72"/>
      <c r="B24" s="73" t="s">
        <v>16</v>
      </c>
      <c r="C24" s="73"/>
      <c r="D24" s="73"/>
      <c r="E24" s="73"/>
      <c r="F24" s="73"/>
      <c r="G24" s="45"/>
      <c r="H24" s="45"/>
      <c r="I24" s="46"/>
    </row>
    <row r="25" spans="1:9" ht="12.75" hidden="1">
      <c r="A25" s="72"/>
      <c r="B25" s="73" t="s">
        <v>17</v>
      </c>
      <c r="C25" s="73"/>
      <c r="D25" s="73"/>
      <c r="E25" s="73"/>
      <c r="F25" s="73"/>
      <c r="G25" s="47"/>
      <c r="H25" s="47"/>
      <c r="I25" s="48"/>
    </row>
    <row r="26" spans="1:9" ht="12.75" hidden="1">
      <c r="A26" s="72"/>
      <c r="B26" s="73" t="s">
        <v>18</v>
      </c>
      <c r="C26" s="73"/>
      <c r="D26" s="73"/>
      <c r="E26" s="73"/>
      <c r="F26" s="73"/>
      <c r="G26" s="45"/>
      <c r="H26" s="45"/>
      <c r="I26" s="46"/>
    </row>
    <row r="27" spans="1:9" ht="12.75" hidden="1">
      <c r="A27" s="72"/>
      <c r="B27" s="73" t="s">
        <v>19</v>
      </c>
      <c r="C27" s="73"/>
      <c r="D27" s="73"/>
      <c r="E27" s="73"/>
      <c r="F27" s="73"/>
      <c r="G27" s="45"/>
      <c r="H27" s="45"/>
      <c r="I27" s="46"/>
    </row>
    <row r="28" spans="1:9" ht="12.75" hidden="1">
      <c r="A28" s="72"/>
      <c r="B28" s="73" t="s">
        <v>20</v>
      </c>
      <c r="C28" s="73"/>
      <c r="D28" s="73"/>
      <c r="E28" s="73"/>
      <c r="F28" s="73"/>
      <c r="G28" s="45"/>
      <c r="H28" s="45"/>
      <c r="I28" s="46"/>
    </row>
    <row r="29" spans="1:9" ht="12.75" hidden="1">
      <c r="A29" s="72"/>
      <c r="B29" s="74" t="s">
        <v>21</v>
      </c>
      <c r="C29" s="75"/>
      <c r="D29" s="75"/>
      <c r="E29" s="75"/>
      <c r="F29" s="76"/>
      <c r="G29" s="45"/>
      <c r="H29" s="45"/>
      <c r="I29" s="46"/>
    </row>
    <row r="30" spans="1:9" ht="12.75" hidden="1">
      <c r="A30" s="72"/>
      <c r="B30" s="74" t="s">
        <v>22</v>
      </c>
      <c r="C30" s="75"/>
      <c r="D30" s="75"/>
      <c r="E30" s="75"/>
      <c r="F30" s="76"/>
      <c r="G30" s="45"/>
      <c r="H30" s="45"/>
      <c r="I30" s="46"/>
    </row>
    <row r="31" spans="1:9" ht="12.75" hidden="1">
      <c r="A31" s="72"/>
      <c r="B31" s="74" t="s">
        <v>37</v>
      </c>
      <c r="C31" s="75"/>
      <c r="D31" s="75"/>
      <c r="E31" s="75"/>
      <c r="F31" s="76"/>
      <c r="G31" s="45"/>
      <c r="H31" s="45"/>
      <c r="I31" s="46"/>
    </row>
    <row r="32" spans="1:9" ht="11.25" customHeight="1" hidden="1">
      <c r="A32" s="72"/>
      <c r="B32" s="74" t="s">
        <v>23</v>
      </c>
      <c r="C32" s="75"/>
      <c r="D32" s="75"/>
      <c r="E32" s="75"/>
      <c r="F32" s="76"/>
      <c r="G32" s="45"/>
      <c r="H32" s="45"/>
      <c r="I32" s="46"/>
    </row>
    <row r="33" spans="1:9" ht="12.75" customHeight="1" hidden="1">
      <c r="A33" s="72"/>
      <c r="B33" s="74" t="s">
        <v>25</v>
      </c>
      <c r="C33" s="75"/>
      <c r="D33" s="75"/>
      <c r="E33" s="75"/>
      <c r="F33" s="76"/>
      <c r="G33" s="49"/>
      <c r="H33" s="49"/>
      <c r="I33" s="50"/>
    </row>
    <row r="34" spans="1:9" ht="13.5" thickBot="1">
      <c r="A34" s="51"/>
      <c r="B34" s="27"/>
      <c r="C34" s="27"/>
      <c r="D34" s="27"/>
      <c r="E34" s="27"/>
      <c r="F34" s="27"/>
      <c r="G34" s="52"/>
      <c r="H34" s="52"/>
      <c r="I34" s="53"/>
    </row>
    <row r="35" spans="1:9" ht="16.5" thickBot="1">
      <c r="A35" s="69" t="s">
        <v>38</v>
      </c>
      <c r="B35" s="70"/>
      <c r="C35" s="70"/>
      <c r="D35" s="70"/>
      <c r="E35" s="70"/>
      <c r="F35" s="70"/>
      <c r="G35" s="14">
        <v>960406</v>
      </c>
      <c r="H35" s="14">
        <v>744550</v>
      </c>
      <c r="I35" s="41">
        <v>212</v>
      </c>
    </row>
    <row r="36" spans="1:9" ht="13.5" thickBot="1">
      <c r="A36" s="54"/>
      <c r="B36" s="27"/>
      <c r="C36" s="27"/>
      <c r="D36" s="27"/>
      <c r="E36" s="27"/>
      <c r="F36" s="27"/>
      <c r="G36" s="29"/>
      <c r="H36" s="29"/>
      <c r="I36" s="55"/>
    </row>
    <row r="37" spans="1:9" ht="16.5" thickBot="1">
      <c r="A37" s="65" t="s">
        <v>44</v>
      </c>
      <c r="B37" s="66"/>
      <c r="C37" s="66"/>
      <c r="D37" s="66"/>
      <c r="E37" s="66"/>
      <c r="F37" s="66"/>
      <c r="G37" s="8">
        <v>24400</v>
      </c>
      <c r="H37" s="8">
        <v>24400</v>
      </c>
      <c r="I37" s="8">
        <v>24400</v>
      </c>
    </row>
    <row r="38" spans="1:9" ht="12.75">
      <c r="A38" s="54"/>
      <c r="B38" s="27"/>
      <c r="C38" s="27"/>
      <c r="D38" s="27"/>
      <c r="E38" s="27"/>
      <c r="F38" s="27"/>
      <c r="G38" s="29"/>
      <c r="H38" s="29"/>
      <c r="I38" s="55"/>
    </row>
    <row r="39" spans="1:9" ht="13.5" thickBot="1">
      <c r="A39" s="54"/>
      <c r="B39" s="27"/>
      <c r="C39" s="27"/>
      <c r="D39" s="27"/>
      <c r="E39" s="27"/>
      <c r="F39" s="27"/>
      <c r="G39" s="29"/>
      <c r="H39" s="29"/>
      <c r="I39" s="55"/>
    </row>
    <row r="40" spans="1:9" ht="16.5" thickBot="1">
      <c r="A40" s="67" t="s">
        <v>45</v>
      </c>
      <c r="B40" s="68"/>
      <c r="C40" s="68"/>
      <c r="D40" s="68"/>
      <c r="E40" s="68"/>
      <c r="F40" s="68"/>
      <c r="G40" s="19">
        <f>G16+G35+G37</f>
        <v>8532626.4</v>
      </c>
      <c r="H40" s="19">
        <f>H16+H35+H37</f>
        <v>8610420</v>
      </c>
      <c r="I40" s="56">
        <f>I16+I35+I37</f>
        <v>8150652</v>
      </c>
    </row>
    <row r="41" spans="1:9" ht="12.75" customHeight="1">
      <c r="A41" s="9"/>
      <c r="B41" s="9"/>
      <c r="C41" s="9"/>
      <c r="D41" s="9"/>
      <c r="E41" s="9"/>
      <c r="F41" s="9"/>
      <c r="G41" s="28"/>
      <c r="H41" s="28"/>
      <c r="I41" s="28"/>
    </row>
    <row r="42" ht="12.75" customHeight="1" thickBot="1">
      <c r="A42" s="57"/>
    </row>
    <row r="43" spans="1:9" ht="16.5" thickBot="1">
      <c r="A43" s="67" t="s">
        <v>46</v>
      </c>
      <c r="B43" s="68"/>
      <c r="C43" s="68"/>
      <c r="D43" s="68"/>
      <c r="E43" s="68"/>
      <c r="F43" s="68"/>
      <c r="G43" s="19">
        <f>G12-G40</f>
        <v>-0.40000000037252903</v>
      </c>
      <c r="H43" s="19">
        <f>H12-H40</f>
        <v>0</v>
      </c>
      <c r="I43" s="19">
        <f>I12-I40</f>
        <v>0</v>
      </c>
    </row>
    <row r="44" spans="4:5" ht="8.25" customHeight="1">
      <c r="D44" s="30"/>
      <c r="E44" s="30"/>
    </row>
    <row r="45" spans="1:5" ht="12.75">
      <c r="A45" s="58" t="s">
        <v>39</v>
      </c>
      <c r="D45" s="30"/>
      <c r="E45" s="30"/>
    </row>
    <row r="46" spans="1:10" s="3" customFormat="1" ht="63.75" customHeight="1">
      <c r="A46" s="77" t="s">
        <v>47</v>
      </c>
      <c r="B46" s="78"/>
      <c r="C46" s="78"/>
      <c r="D46" s="78"/>
      <c r="E46" s="78"/>
      <c r="F46" s="78"/>
      <c r="G46" s="78"/>
      <c r="H46" s="78"/>
      <c r="I46" s="78"/>
      <c r="J46" s="59"/>
    </row>
    <row r="47" spans="4:5" ht="12.75">
      <c r="D47" s="30"/>
      <c r="E47" s="30"/>
    </row>
    <row r="48" spans="1:4" ht="14.25">
      <c r="A48" s="60"/>
      <c r="D48" s="30"/>
    </row>
    <row r="49" spans="4:5" ht="12.75">
      <c r="D49" s="30"/>
      <c r="E49" s="30"/>
    </row>
    <row r="50" spans="4:5" ht="12.75">
      <c r="D50" s="30"/>
      <c r="E50" s="30"/>
    </row>
    <row r="51" spans="4:5" ht="12.75">
      <c r="D51" s="30"/>
      <c r="E51" s="30"/>
    </row>
    <row r="52" spans="4:5" ht="12.75">
      <c r="D52" s="30"/>
      <c r="E52" s="30"/>
    </row>
    <row r="54" spans="4:5" ht="12.75">
      <c r="D54" s="30"/>
      <c r="E54" s="30"/>
    </row>
    <row r="55" spans="4:5" ht="12.75">
      <c r="D55" s="30"/>
      <c r="E55" s="30"/>
    </row>
    <row r="57" spans="4:5" ht="12.75">
      <c r="D57" s="30"/>
      <c r="E57" s="30"/>
    </row>
  </sheetData>
  <mergeCells count="28">
    <mergeCell ref="A43:F43"/>
    <mergeCell ref="A46:I46"/>
    <mergeCell ref="B33:F33"/>
    <mergeCell ref="A35:F35"/>
    <mergeCell ref="A37:F37"/>
    <mergeCell ref="A40:F40"/>
    <mergeCell ref="B29:F29"/>
    <mergeCell ref="B30:F30"/>
    <mergeCell ref="B31:F31"/>
    <mergeCell ref="B32:F32"/>
    <mergeCell ref="B25:F25"/>
    <mergeCell ref="B26:F26"/>
    <mergeCell ref="B27:F27"/>
    <mergeCell ref="B28:F28"/>
    <mergeCell ref="A16:F16"/>
    <mergeCell ref="B17:F17"/>
    <mergeCell ref="A18:A33"/>
    <mergeCell ref="B18:F18"/>
    <mergeCell ref="B19:F19"/>
    <mergeCell ref="B20:F20"/>
    <mergeCell ref="B21:F21"/>
    <mergeCell ref="B22:F22"/>
    <mergeCell ref="B23:F23"/>
    <mergeCell ref="B24:F24"/>
    <mergeCell ref="A4:F4"/>
    <mergeCell ref="A7:F7"/>
    <mergeCell ref="A9:F9"/>
    <mergeCell ref="A12:F12"/>
  </mergeCells>
  <printOptions/>
  <pageMargins left="0.75" right="0.75" top="1" bottom="1" header="0.4921259845" footer="0.4921259845"/>
  <pageSetup firstPageNumber="2"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List3">
    <pageSetUpPr fitToPage="1"/>
  </sheetPr>
  <dimension ref="A1:K51"/>
  <sheetViews>
    <sheetView workbookViewId="0" topLeftCell="B1">
      <selection activeCell="J2" sqref="J2"/>
    </sheetView>
  </sheetViews>
  <sheetFormatPr defaultColWidth="9.00390625" defaultRowHeight="12.75"/>
  <cols>
    <col min="1" max="1" width="29.125" style="0" customWidth="1"/>
    <col min="6" max="6" width="6.125" style="0" customWidth="1"/>
    <col min="7" max="11" width="13.25390625" style="0" customWidth="1"/>
  </cols>
  <sheetData>
    <row r="1" ht="20.25">
      <c r="A1" s="5" t="s">
        <v>5</v>
      </c>
    </row>
    <row r="3" spans="7:11" ht="25.5" customHeight="1" thickBot="1">
      <c r="G3" s="6" t="s">
        <v>6</v>
      </c>
      <c r="H3" s="6" t="s">
        <v>7</v>
      </c>
      <c r="I3" s="7">
        <v>2009</v>
      </c>
      <c r="J3" s="7">
        <v>2010</v>
      </c>
      <c r="K3" s="7">
        <v>2011</v>
      </c>
    </row>
    <row r="4" spans="1:11" ht="16.5" thickBot="1">
      <c r="A4" s="65" t="s">
        <v>27</v>
      </c>
      <c r="B4" s="66"/>
      <c r="C4" s="66"/>
      <c r="D4" s="66"/>
      <c r="E4" s="66"/>
      <c r="F4" s="66"/>
      <c r="G4" s="8">
        <v>7900142</v>
      </c>
      <c r="H4" s="8">
        <f>'[1]příjmy'!B17</f>
        <v>7506525</v>
      </c>
      <c r="I4" s="8">
        <f>'[1]příjmy'!C17</f>
        <v>7732180</v>
      </c>
      <c r="J4" s="8">
        <f>'[1]příjmy'!D17</f>
        <v>7899430</v>
      </c>
      <c r="K4" s="8">
        <f>'[1]příjmy'!E17</f>
        <v>8051720</v>
      </c>
    </row>
    <row r="5" spans="1:11" ht="8.25" customHeight="1" thickBot="1">
      <c r="A5" s="9"/>
      <c r="B5" s="9"/>
      <c r="C5" s="9"/>
      <c r="D5" s="9"/>
      <c r="E5" s="9"/>
      <c r="F5" s="9"/>
      <c r="G5" s="10"/>
      <c r="H5" s="11"/>
      <c r="I5" s="12"/>
      <c r="J5" s="13"/>
      <c r="K5" s="13"/>
    </row>
    <row r="6" spans="1:11" ht="16.5" thickBot="1">
      <c r="A6" s="65" t="s">
        <v>28</v>
      </c>
      <c r="B6" s="66"/>
      <c r="C6" s="66"/>
      <c r="D6" s="66"/>
      <c r="E6" s="66"/>
      <c r="F6" s="66"/>
      <c r="G6" s="8">
        <v>-290549</v>
      </c>
      <c r="H6" s="14">
        <v>-180980</v>
      </c>
      <c r="I6" s="8">
        <v>-159960</v>
      </c>
      <c r="J6" s="8">
        <v>-33560</v>
      </c>
      <c r="K6" s="8">
        <v>0</v>
      </c>
    </row>
    <row r="7" spans="1:11" ht="8.25" customHeight="1" thickBot="1">
      <c r="A7" s="9"/>
      <c r="B7" s="9"/>
      <c r="C7" s="9"/>
      <c r="D7" s="9"/>
      <c r="E7" s="9"/>
      <c r="F7" s="9"/>
      <c r="G7" s="10"/>
      <c r="H7" s="15"/>
      <c r="I7" s="15"/>
      <c r="J7" s="15"/>
      <c r="K7" s="15"/>
    </row>
    <row r="8" spans="1:11" ht="16.5" customHeight="1" thickBot="1">
      <c r="A8" s="65" t="s">
        <v>29</v>
      </c>
      <c r="B8" s="66"/>
      <c r="C8" s="66"/>
      <c r="D8" s="66"/>
      <c r="E8" s="66"/>
      <c r="F8" s="66"/>
      <c r="G8" s="16">
        <v>350000</v>
      </c>
      <c r="H8" s="17">
        <v>0</v>
      </c>
      <c r="I8" s="14">
        <v>0</v>
      </c>
      <c r="J8" s="17">
        <v>0</v>
      </c>
      <c r="K8" s="17">
        <v>98720</v>
      </c>
    </row>
    <row r="9" spans="1:11" ht="8.25" customHeight="1" thickBot="1">
      <c r="A9" s="9"/>
      <c r="B9" s="9"/>
      <c r="C9" s="9"/>
      <c r="D9" s="9"/>
      <c r="E9" s="9"/>
      <c r="F9" s="9"/>
      <c r="G9" s="10"/>
      <c r="H9" s="18"/>
      <c r="I9" s="15"/>
      <c r="J9" s="15"/>
      <c r="K9" s="15"/>
    </row>
    <row r="10" spans="1:11" ht="16.5" thickBot="1">
      <c r="A10" s="67" t="s">
        <v>30</v>
      </c>
      <c r="B10" s="68"/>
      <c r="C10" s="68"/>
      <c r="D10" s="68"/>
      <c r="E10" s="68"/>
      <c r="F10" s="68"/>
      <c r="G10" s="19">
        <f>SUM(G4:G8)</f>
        <v>7959593</v>
      </c>
      <c r="H10" s="19">
        <f>SUM(H4:H8)</f>
        <v>7325545</v>
      </c>
      <c r="I10" s="19">
        <f>SUM(I4:I8)</f>
        <v>7572220</v>
      </c>
      <c r="J10" s="19">
        <f>SUM(J4:J8)</f>
        <v>7865870</v>
      </c>
      <c r="K10" s="19">
        <f>SUM(K4:K8)</f>
        <v>8150440</v>
      </c>
    </row>
    <row r="11" spans="1:11" ht="12" customHeight="1">
      <c r="A11" s="9"/>
      <c r="B11" s="9"/>
      <c r="C11" s="9"/>
      <c r="D11" s="9"/>
      <c r="E11" s="9"/>
      <c r="F11" s="9"/>
      <c r="G11" s="11"/>
      <c r="H11" s="11"/>
      <c r="I11" s="11"/>
      <c r="J11" s="11"/>
      <c r="K11" s="11"/>
    </row>
    <row r="12" spans="1:6" ht="13.5" thickBot="1">
      <c r="A12" s="20"/>
      <c r="B12" s="21"/>
      <c r="C12" s="21"/>
      <c r="D12" s="21"/>
      <c r="E12" s="21"/>
      <c r="F12" s="21"/>
    </row>
    <row r="13" spans="1:11" ht="16.5" thickBot="1">
      <c r="A13" s="67" t="s">
        <v>31</v>
      </c>
      <c r="B13" s="68"/>
      <c r="C13" s="68"/>
      <c r="D13" s="68"/>
      <c r="E13" s="68"/>
      <c r="F13" s="68"/>
      <c r="G13" s="19">
        <f>SUM(G14:G30)</f>
        <v>7680419</v>
      </c>
      <c r="H13" s="19">
        <f>SUM(H14:H30)</f>
        <v>7313345</v>
      </c>
      <c r="I13" s="19">
        <f>SUM(I14:I30)</f>
        <v>7547820.4</v>
      </c>
      <c r="J13" s="19">
        <f>SUM(J14:J30)</f>
        <v>7841470</v>
      </c>
      <c r="K13" s="19">
        <f>SUM(K14:K30)</f>
        <v>8126040</v>
      </c>
    </row>
    <row r="14" spans="1:11" ht="12.75">
      <c r="A14" s="22" t="s">
        <v>8</v>
      </c>
      <c r="B14" s="79" t="s">
        <v>9</v>
      </c>
      <c r="C14" s="79"/>
      <c r="D14" s="79"/>
      <c r="E14" s="79"/>
      <c r="F14" s="79"/>
      <c r="G14" s="23">
        <f>'[1]Zem'!B64</f>
        <v>104391</v>
      </c>
      <c r="H14" s="23">
        <f>'[1]Zem'!C64</f>
        <v>96870</v>
      </c>
      <c r="I14" s="23">
        <f>'[1]Zem'!D64</f>
        <v>102600</v>
      </c>
      <c r="J14" s="23">
        <f>'[1]Zem'!E64</f>
        <v>102600</v>
      </c>
      <c r="K14" s="23">
        <f>'[1]Zem'!F64</f>
        <v>132600</v>
      </c>
    </row>
    <row r="15" spans="1:11" ht="12.75">
      <c r="A15" s="80"/>
      <c r="B15" s="73" t="s">
        <v>10</v>
      </c>
      <c r="C15" s="73"/>
      <c r="D15" s="73"/>
      <c r="E15" s="73"/>
      <c r="F15" s="73"/>
      <c r="G15" s="24">
        <f>'[1]Škol'!B119</f>
        <v>4271047</v>
      </c>
      <c r="H15" s="24">
        <f>'[1]Škol'!C119</f>
        <v>4108275</v>
      </c>
      <c r="I15" s="24">
        <f>'[1]Škol'!D119</f>
        <v>4266600</v>
      </c>
      <c r="J15" s="24">
        <f>'[1]Škol'!E119</f>
        <v>4363700</v>
      </c>
      <c r="K15" s="24">
        <f>'[1]Škol'!F119</f>
        <v>4452500</v>
      </c>
    </row>
    <row r="16" spans="1:11" ht="12.75">
      <c r="A16" s="80"/>
      <c r="B16" s="73" t="s">
        <v>11</v>
      </c>
      <c r="C16" s="73"/>
      <c r="D16" s="73"/>
      <c r="E16" s="73"/>
      <c r="F16" s="73"/>
      <c r="G16" s="24">
        <f>'[1]Kult'!B46</f>
        <v>141890</v>
      </c>
      <c r="H16" s="24">
        <f>'[1]Kult'!C46</f>
        <v>143560</v>
      </c>
      <c r="I16" s="24">
        <f>'[1]Kult'!D46</f>
        <v>148800</v>
      </c>
      <c r="J16" s="24">
        <f>'[1]Kult'!E46</f>
        <v>153720</v>
      </c>
      <c r="K16" s="24">
        <f>'[1]Kult'!F46</f>
        <v>157270</v>
      </c>
    </row>
    <row r="17" spans="1:11" ht="12.75">
      <c r="A17" s="80"/>
      <c r="B17" s="73" t="s">
        <v>12</v>
      </c>
      <c r="C17" s="73"/>
      <c r="D17" s="73"/>
      <c r="E17" s="73"/>
      <c r="F17" s="73"/>
      <c r="G17" s="24">
        <f>'[1]Zdrav'!B57</f>
        <v>535625</v>
      </c>
      <c r="H17" s="24">
        <f>'[1]Zdrav'!C57</f>
        <v>504070</v>
      </c>
      <c r="I17" s="24">
        <f>'[1]Zdrav'!D57</f>
        <v>519500</v>
      </c>
      <c r="J17" s="24">
        <f>'[1]Zdrav'!E57</f>
        <v>525500</v>
      </c>
      <c r="K17" s="24">
        <f>'[1]Zdrav'!F57</f>
        <v>531500</v>
      </c>
    </row>
    <row r="18" spans="1:11" ht="12.75">
      <c r="A18" s="80"/>
      <c r="B18" s="73" t="s">
        <v>13</v>
      </c>
      <c r="C18" s="73"/>
      <c r="D18" s="73"/>
      <c r="E18" s="73"/>
      <c r="F18" s="73"/>
      <c r="G18" s="24">
        <f>'[1]Živ'!B50</f>
        <v>9948</v>
      </c>
      <c r="H18" s="24">
        <f>'[1]Živ'!C50</f>
        <v>5480</v>
      </c>
      <c r="I18" s="24">
        <f>'[1]Živ'!D50</f>
        <v>13000</v>
      </c>
      <c r="J18" s="24">
        <f>'[1]Živ'!E50</f>
        <v>11000</v>
      </c>
      <c r="K18" s="24">
        <f>'[1]Živ'!F50</f>
        <v>11000</v>
      </c>
    </row>
    <row r="19" spans="1:11" ht="12.75">
      <c r="A19" s="80"/>
      <c r="B19" s="73" t="s">
        <v>14</v>
      </c>
      <c r="C19" s="73"/>
      <c r="D19" s="73"/>
      <c r="E19" s="73"/>
      <c r="F19" s="73"/>
      <c r="G19" s="24">
        <f>'[1]Uzem'!B28</f>
        <v>7092</v>
      </c>
      <c r="H19" s="24">
        <f>'[1]Uzem'!C28</f>
        <v>12900</v>
      </c>
      <c r="I19" s="24">
        <f>'[1]Uzem'!D28</f>
        <v>10800</v>
      </c>
      <c r="J19" s="24">
        <f>'[1]Uzem'!E28</f>
        <v>6600</v>
      </c>
      <c r="K19" s="24">
        <f>'[1]Uzem'!F28</f>
        <v>6900</v>
      </c>
    </row>
    <row r="20" spans="1:11" ht="12.75">
      <c r="A20" s="80"/>
      <c r="B20" s="73" t="s">
        <v>15</v>
      </c>
      <c r="C20" s="73"/>
      <c r="D20" s="73"/>
      <c r="E20" s="73"/>
      <c r="F20" s="73"/>
      <c r="G20" s="24">
        <f>'[1]Dop'!B53</f>
        <v>1758551</v>
      </c>
      <c r="H20" s="24">
        <f>'[1]Dop'!C53</f>
        <v>1451990</v>
      </c>
      <c r="I20" s="24">
        <f>'[1]Dop'!D53</f>
        <v>1465000</v>
      </c>
      <c r="J20" s="24">
        <f>'[1]Dop'!E53</f>
        <v>1591000</v>
      </c>
      <c r="K20" s="24">
        <f>'[1]Dop'!F53</f>
        <v>1646000</v>
      </c>
    </row>
    <row r="21" spans="1:11" ht="12.75">
      <c r="A21" s="80"/>
      <c r="B21" s="73" t="s">
        <v>16</v>
      </c>
      <c r="C21" s="73"/>
      <c r="D21" s="73"/>
      <c r="E21" s="73"/>
      <c r="F21" s="73"/>
      <c r="G21" s="24">
        <f>'[1]Soc'!B32</f>
        <v>83587</v>
      </c>
      <c r="H21" s="24">
        <f>'[1]Soc'!C32</f>
        <v>61480</v>
      </c>
      <c r="I21" s="24">
        <f>'[1]Soc'!D32</f>
        <v>84900.40000000001</v>
      </c>
      <c r="J21" s="24">
        <f>'[1]Soc'!E32</f>
        <v>87390</v>
      </c>
      <c r="K21" s="24">
        <f>'[1]Soc'!F32</f>
        <v>89960</v>
      </c>
    </row>
    <row r="22" spans="1:11" ht="12.75">
      <c r="A22" s="80"/>
      <c r="B22" s="73" t="s">
        <v>17</v>
      </c>
      <c r="C22" s="73"/>
      <c r="D22" s="73"/>
      <c r="E22" s="73"/>
      <c r="F22" s="73"/>
      <c r="G22" s="25">
        <f>'[1]Pož'!B49</f>
        <v>16324</v>
      </c>
      <c r="H22" s="25">
        <f>'[1]Pož'!C49</f>
        <v>11700</v>
      </c>
      <c r="I22" s="25">
        <f>'[1]Pož'!D49</f>
        <v>12400</v>
      </c>
      <c r="J22" s="25">
        <f>'[1]Pož'!E49</f>
        <v>12400</v>
      </c>
      <c r="K22" s="25">
        <f>'[1]Pož'!F49</f>
        <v>12400</v>
      </c>
    </row>
    <row r="23" spans="1:11" ht="12.75">
      <c r="A23" s="80"/>
      <c r="B23" s="73" t="s">
        <v>18</v>
      </c>
      <c r="C23" s="73"/>
      <c r="D23" s="73"/>
      <c r="E23" s="73"/>
      <c r="F23" s="73"/>
      <c r="G23" s="24">
        <f>'[1]Zast'!B24</f>
        <v>34068</v>
      </c>
      <c r="H23" s="24">
        <f>'[1]Zast'!C24</f>
        <v>47155</v>
      </c>
      <c r="I23" s="24">
        <f>'[1]Zast'!D24</f>
        <v>46000</v>
      </c>
      <c r="J23" s="24">
        <f>'[1]Zast'!E24</f>
        <v>46500</v>
      </c>
      <c r="K23" s="24">
        <f>'[1]Zast'!F24</f>
        <v>48000</v>
      </c>
    </row>
    <row r="24" spans="1:11" ht="12.75">
      <c r="A24" s="80"/>
      <c r="B24" s="73" t="s">
        <v>19</v>
      </c>
      <c r="C24" s="73"/>
      <c r="D24" s="73"/>
      <c r="E24" s="73"/>
      <c r="F24" s="73"/>
      <c r="G24" s="24">
        <f>'[1]Kraj'!B37</f>
        <v>289076</v>
      </c>
      <c r="H24" s="24">
        <f>'[1]Kraj'!C37</f>
        <v>261760</v>
      </c>
      <c r="I24" s="24">
        <f>'[1]Kraj'!D37</f>
        <v>268000</v>
      </c>
      <c r="J24" s="24">
        <f>'[1]Kraj'!E37</f>
        <v>273000</v>
      </c>
      <c r="K24" s="24">
        <f>'[1]Kraj'!F37</f>
        <v>298000</v>
      </c>
    </row>
    <row r="25" spans="1:11" ht="12.75">
      <c r="A25" s="80"/>
      <c r="B25" s="73" t="s">
        <v>20</v>
      </c>
      <c r="C25" s="73"/>
      <c r="D25" s="73"/>
      <c r="E25" s="73"/>
      <c r="F25" s="73"/>
      <c r="G25" s="24">
        <f>'[1]Reg'!B39</f>
        <v>94668</v>
      </c>
      <c r="H25" s="24">
        <f>'[1]Reg'!C39</f>
        <v>102350</v>
      </c>
      <c r="I25" s="24">
        <f>'[1]Reg'!D39</f>
        <v>119220</v>
      </c>
      <c r="J25" s="24">
        <f>'[1]Reg'!E39</f>
        <v>119060</v>
      </c>
      <c r="K25" s="24">
        <f>'[1]Reg'!F39</f>
        <v>120910</v>
      </c>
    </row>
    <row r="26" spans="1:11" ht="12.75">
      <c r="A26" s="80"/>
      <c r="B26" s="73" t="s">
        <v>21</v>
      </c>
      <c r="C26" s="73"/>
      <c r="D26" s="73"/>
      <c r="E26" s="73"/>
      <c r="F26" s="73"/>
      <c r="G26" s="24">
        <f>'[1]Nem'!B42</f>
        <v>280324</v>
      </c>
      <c r="H26" s="24">
        <f>'[1]Nem'!C42</f>
        <v>337250</v>
      </c>
      <c r="I26" s="24">
        <f>'[1]Nem'!D42</f>
        <v>320000</v>
      </c>
      <c r="J26" s="24">
        <f>'[1]Nem'!E42</f>
        <v>375000</v>
      </c>
      <c r="K26" s="24">
        <f>'[1]Nem'!F42</f>
        <v>445000</v>
      </c>
    </row>
    <row r="27" spans="1:11" ht="12.75">
      <c r="A27" s="80"/>
      <c r="B27" s="74" t="s">
        <v>22</v>
      </c>
      <c r="C27" s="75"/>
      <c r="D27" s="75"/>
      <c r="E27" s="75"/>
      <c r="F27" s="76"/>
      <c r="G27" s="26">
        <f>'[1]Inf'!B51</f>
        <v>34286</v>
      </c>
      <c r="H27" s="24">
        <f>'[1]Inf'!C51</f>
        <v>28505</v>
      </c>
      <c r="I27" s="24">
        <f>'[1]Inf'!D51</f>
        <v>31000</v>
      </c>
      <c r="J27" s="24">
        <f>'[1]Inf'!E51</f>
        <v>34000</v>
      </c>
      <c r="K27" s="24">
        <f>'[1]Inf'!F51</f>
        <v>34000</v>
      </c>
    </row>
    <row r="28" spans="1:11" ht="12.75">
      <c r="A28" s="80"/>
      <c r="B28" s="74" t="s">
        <v>23</v>
      </c>
      <c r="C28" s="75"/>
      <c r="D28" s="75"/>
      <c r="E28" s="75"/>
      <c r="F28" s="76"/>
      <c r="G28" s="26" t="s">
        <v>24</v>
      </c>
      <c r="H28" s="24">
        <f>'[1]Rez'!C11</f>
        <v>140000</v>
      </c>
      <c r="I28" s="24">
        <f>'[1]Rez'!D11</f>
        <v>140000</v>
      </c>
      <c r="J28" s="24">
        <f>'[1]Rez'!E11</f>
        <v>140000</v>
      </c>
      <c r="K28" s="24">
        <f>'[1]Rez'!F11</f>
        <v>140000</v>
      </c>
    </row>
    <row r="29" spans="1:11" ht="12.75">
      <c r="A29" s="80"/>
      <c r="B29" s="74" t="s">
        <v>25</v>
      </c>
      <c r="C29" s="75"/>
      <c r="D29" s="75"/>
      <c r="E29" s="75"/>
      <c r="F29" s="76"/>
      <c r="G29" s="24">
        <v>18206</v>
      </c>
      <c r="H29" s="24"/>
      <c r="I29" s="24"/>
      <c r="J29" s="24"/>
      <c r="K29" s="24"/>
    </row>
    <row r="30" spans="1:11" ht="12.75">
      <c r="A30" s="80"/>
      <c r="B30" s="74" t="s">
        <v>26</v>
      </c>
      <c r="C30" s="75"/>
      <c r="D30" s="75"/>
      <c r="E30" s="75"/>
      <c r="F30" s="76"/>
      <c r="G30" s="24">
        <v>1336</v>
      </c>
      <c r="H30" s="26" t="s">
        <v>24</v>
      </c>
      <c r="I30" s="26" t="s">
        <v>24</v>
      </c>
      <c r="J30" s="26" t="s">
        <v>24</v>
      </c>
      <c r="K30" s="26" t="s">
        <v>24</v>
      </c>
    </row>
    <row r="31" spans="1:11" ht="13.5" thickBot="1">
      <c r="A31" s="20"/>
      <c r="B31" s="27"/>
      <c r="C31" s="27"/>
      <c r="D31" s="27"/>
      <c r="E31" s="27"/>
      <c r="F31" s="27"/>
      <c r="G31" s="28"/>
      <c r="H31" s="29"/>
      <c r="I31" s="29"/>
      <c r="J31" s="29"/>
      <c r="K31" s="29"/>
    </row>
    <row r="32" spans="1:11" ht="16.5" customHeight="1" thickBot="1">
      <c r="A32" s="65" t="s">
        <v>32</v>
      </c>
      <c r="B32" s="66"/>
      <c r="C32" s="66"/>
      <c r="D32" s="66"/>
      <c r="E32" s="66"/>
      <c r="F32" s="66"/>
      <c r="G32" s="16">
        <v>0</v>
      </c>
      <c r="H32" s="17">
        <v>12200</v>
      </c>
      <c r="I32" s="8">
        <v>24400</v>
      </c>
      <c r="J32" s="16">
        <v>24400</v>
      </c>
      <c r="K32" s="16">
        <v>24400</v>
      </c>
    </row>
    <row r="33" spans="1:11" ht="13.5" thickBot="1">
      <c r="A33" s="20"/>
      <c r="B33" s="27"/>
      <c r="C33" s="27"/>
      <c r="D33" s="27"/>
      <c r="E33" s="27"/>
      <c r="F33" s="27"/>
      <c r="G33" s="28"/>
      <c r="H33" s="29"/>
      <c r="I33" s="29"/>
      <c r="J33" s="29"/>
      <c r="K33" s="29"/>
    </row>
    <row r="34" spans="1:11" ht="16.5" thickBot="1">
      <c r="A34" s="67" t="s">
        <v>33</v>
      </c>
      <c r="B34" s="68"/>
      <c r="C34" s="68"/>
      <c r="D34" s="68"/>
      <c r="E34" s="68"/>
      <c r="F34" s="68"/>
      <c r="G34" s="19">
        <f>G13+G32</f>
        <v>7680419</v>
      </c>
      <c r="H34" s="19">
        <f>H13+H32</f>
        <v>7325545</v>
      </c>
      <c r="I34" s="19">
        <f>I13+I32</f>
        <v>7572220.4</v>
      </c>
      <c r="J34" s="19">
        <f>J13+J32</f>
        <v>7865870</v>
      </c>
      <c r="K34" s="19">
        <f>K13+K32</f>
        <v>8150440</v>
      </c>
    </row>
    <row r="35" spans="1:11" ht="12.75">
      <c r="A35" s="20"/>
      <c r="B35" s="27"/>
      <c r="C35" s="27"/>
      <c r="D35" s="27"/>
      <c r="E35" s="27"/>
      <c r="F35" s="27"/>
      <c r="G35" s="28"/>
      <c r="H35" s="29"/>
      <c r="I35" s="29"/>
      <c r="J35" s="29"/>
      <c r="K35" s="29"/>
    </row>
    <row r="36" ht="13.5" thickBot="1">
      <c r="H36" s="30"/>
    </row>
    <row r="37" spans="1:11" ht="16.5" thickBot="1">
      <c r="A37" s="67" t="s">
        <v>34</v>
      </c>
      <c r="B37" s="68"/>
      <c r="C37" s="68"/>
      <c r="D37" s="68"/>
      <c r="E37" s="68"/>
      <c r="F37" s="68"/>
      <c r="G37" s="19">
        <f>G10-G34</f>
        <v>279174</v>
      </c>
      <c r="H37" s="19">
        <f>H10-H34</f>
        <v>0</v>
      </c>
      <c r="I37" s="19">
        <f>I10-I34</f>
        <v>-0.40000000037252903</v>
      </c>
      <c r="J37" s="19">
        <f>J10-J34</f>
        <v>0</v>
      </c>
      <c r="K37" s="19">
        <f>K10-K34</f>
        <v>0</v>
      </c>
    </row>
    <row r="39" spans="1:5" ht="12.75">
      <c r="A39" s="31"/>
      <c r="D39" s="30"/>
      <c r="E39" s="30"/>
    </row>
    <row r="40" spans="3:7" ht="12.75">
      <c r="C40" s="30"/>
      <c r="E40" s="30"/>
      <c r="G40" s="30"/>
    </row>
    <row r="41" spans="3:7" ht="12.75">
      <c r="C41" s="30"/>
      <c r="E41" s="30"/>
      <c r="G41" s="30"/>
    </row>
    <row r="42" spans="3:7" ht="12.75">
      <c r="C42" s="30"/>
      <c r="E42" s="30"/>
      <c r="G42" s="30"/>
    </row>
    <row r="43" spans="4:5" ht="12.75">
      <c r="D43" s="30"/>
      <c r="E43" s="30"/>
    </row>
    <row r="44" spans="4:5" ht="12.75">
      <c r="D44" s="30"/>
      <c r="E44" s="30"/>
    </row>
    <row r="45" spans="4:5" ht="12.75">
      <c r="D45" s="30"/>
      <c r="E45" s="30"/>
    </row>
    <row r="46" spans="4:5" ht="12.75">
      <c r="D46" s="30"/>
      <c r="E46" s="30"/>
    </row>
    <row r="48" spans="4:5" ht="12.75">
      <c r="D48" s="30"/>
      <c r="E48" s="30"/>
    </row>
    <row r="49" spans="4:5" ht="12.75">
      <c r="D49" s="30"/>
      <c r="E49" s="30"/>
    </row>
    <row r="51" spans="4:5" ht="12.75">
      <c r="D51" s="30"/>
      <c r="E51" s="30"/>
    </row>
  </sheetData>
  <mergeCells count="26">
    <mergeCell ref="A4:F4"/>
    <mergeCell ref="A6:F6"/>
    <mergeCell ref="A8:F8"/>
    <mergeCell ref="A10:F10"/>
    <mergeCell ref="A13:F13"/>
    <mergeCell ref="B14:F14"/>
    <mergeCell ref="A15:A30"/>
    <mergeCell ref="B15:F15"/>
    <mergeCell ref="B16:F16"/>
    <mergeCell ref="B17:F17"/>
    <mergeCell ref="B18:F18"/>
    <mergeCell ref="B19:F19"/>
    <mergeCell ref="B20:F20"/>
    <mergeCell ref="B21:F21"/>
    <mergeCell ref="B22:F22"/>
    <mergeCell ref="B23:F23"/>
    <mergeCell ref="B24:F24"/>
    <mergeCell ref="B25:F25"/>
    <mergeCell ref="A32:F32"/>
    <mergeCell ref="A34:F34"/>
    <mergeCell ref="A37:F37"/>
    <mergeCell ref="B26:F26"/>
    <mergeCell ref="B27:F27"/>
    <mergeCell ref="B28:F28"/>
    <mergeCell ref="B30:F30"/>
    <mergeCell ref="B29:F29"/>
  </mergeCells>
  <printOptions/>
  <pageMargins left="0.75" right="0.75" top="1" bottom="1" header="0.4921259845" footer="0.4921259845"/>
  <pageSetup firstPageNumber="3" useFirstPageNumber="1" fitToHeight="1" fitToWidth="1" horizontalDpi="600" verticalDpi="600" orientation="landscape" paperSize="9" scale="9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kopecka</dc:creator>
  <cp:keywords/>
  <dc:description/>
  <cp:lastModifiedBy>chrastova</cp:lastModifiedBy>
  <cp:lastPrinted>2008-06-03T10:31:57Z</cp:lastPrinted>
  <dcterms:created xsi:type="dcterms:W3CDTF">2008-05-28T05:32:50Z</dcterms:created>
  <dcterms:modified xsi:type="dcterms:W3CDTF">2008-06-11T11:09:35Z</dcterms:modified>
  <cp:category/>
  <cp:version/>
  <cp:contentType/>
  <cp:contentStatus/>
</cp:coreProperties>
</file>