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K-02-2008-67, př. 1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<sst xmlns="http://schemas.openxmlformats.org/spreadsheetml/2006/main" count="98" uniqueCount="75">
  <si>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celkový počet obyvatel</t>
  </si>
  <si>
    <t>vazba na ochranná pásma a chráněná území</t>
  </si>
  <si>
    <t>OsRP</t>
  </si>
  <si>
    <t>celkový počet EO</t>
  </si>
  <si>
    <t>počet řešených EO</t>
  </si>
  <si>
    <t>název žadatele</t>
  </si>
  <si>
    <t>poznámka</t>
  </si>
  <si>
    <t>Vysvětlivky:</t>
  </si>
  <si>
    <t>*</t>
  </si>
  <si>
    <t>celkové náklady [Kč - bez DPH]</t>
  </si>
  <si>
    <t>ev. č. žádosti</t>
  </si>
  <si>
    <t>k dispozici:</t>
  </si>
  <si>
    <t>**</t>
  </si>
  <si>
    <t>Ukazatel dluhové služby do výše 30 % je v souladu s usnesením vlády č. 346/2004 o regulaci zadluženosti obcí a krajů pomocí ukazatele dluhové služby.</t>
  </si>
  <si>
    <t>Požadovaná výše podpory se počítá z celkových nákladů bez DPH nebo s DPH (tučně zvýrazněno) podle toho, zda žadatel je nebo není plátcem DPH.</t>
  </si>
  <si>
    <t>název akce</t>
  </si>
  <si>
    <t>soulad s PRVKUKem</t>
  </si>
  <si>
    <t>admin. soulad</t>
  </si>
  <si>
    <t>ukazatel dluhové služby [%] **</t>
  </si>
  <si>
    <t>hodnocení (dle čl. 6 odst. 7 zásad, max. 14 bodů)</t>
  </si>
  <si>
    <t>ne</t>
  </si>
  <si>
    <t>-</t>
  </si>
  <si>
    <t>ano</t>
  </si>
  <si>
    <t>zbývá:</t>
  </si>
  <si>
    <t>dotace z jiných zdrojů [%, zdroj]</t>
  </si>
  <si>
    <t>celkové náklady [Kč - s DPH]</t>
  </si>
  <si>
    <t>termín realizace</t>
  </si>
  <si>
    <t>CELKEM</t>
  </si>
  <si>
    <t>požadovaná výše dotace [%]</t>
  </si>
  <si>
    <t>výše dotace kraje [%]</t>
  </si>
  <si>
    <t>výše dotace kraje [Kč] *</t>
  </si>
  <si>
    <t>požadovaná výše dotace [Kč] *</t>
  </si>
  <si>
    <t>Velké Meziříčí</t>
  </si>
  <si>
    <t>JI</t>
  </si>
  <si>
    <t xml:space="preserve">Dotace na drobné vodohospodářské ekologické akce (DVEA) v roce 2008 - 1. kolo </t>
  </si>
  <si>
    <t>DVEA 01/01/2008</t>
  </si>
  <si>
    <t>Městys Luka nad Jihlavou</t>
  </si>
  <si>
    <t>Kanalizační sběrače Na Balkáně a U Koupaliště</t>
  </si>
  <si>
    <t>45 - MZe</t>
  </si>
  <si>
    <t>aglomerace nad 2000 EO (podle PRVKUK)</t>
  </si>
  <si>
    <t>náklady bez DPH na 1 řešeného EO [Kč]</t>
  </si>
  <si>
    <t>9/2007 - 7/2008</t>
  </si>
  <si>
    <t>Svaz vodovodů a kanalizací Žďársko</t>
  </si>
  <si>
    <t>Velká Bíteš, rekonstrukce vodovodu a kanalizace - ul. Tyršova (2. část)</t>
  </si>
  <si>
    <t>4/2008 - 5/2008</t>
  </si>
  <si>
    <t>VODOVODY A KANALIZACE, svazek obcí se sídlem v Třebíči</t>
  </si>
  <si>
    <t>Napojení obce Lukov na ČOV Moravské Budějovice</t>
  </si>
  <si>
    <t>Moravské Budějovice</t>
  </si>
  <si>
    <t>Natura 2000 - Řeka Rokytná</t>
  </si>
  <si>
    <t>4/2008 - 6/2009</t>
  </si>
  <si>
    <t>Město Telč</t>
  </si>
  <si>
    <t>Výstavba kanalizace v ul. Úzká, Mlýnská a Krátká v Telči</t>
  </si>
  <si>
    <t>Telč</t>
  </si>
  <si>
    <t>5/2008 - 3/2009</t>
  </si>
  <si>
    <t>***</t>
  </si>
  <si>
    <t>Obec Rapotice</t>
  </si>
  <si>
    <t>Prodloužení splaškové kanalizace II.</t>
  </si>
  <si>
    <t>Náměšť n.O.</t>
  </si>
  <si>
    <t>OP vodního zdroje Sudice</t>
  </si>
  <si>
    <t>5/2008 - 5/2009</t>
  </si>
  <si>
    <t>Obec Lidmaň</t>
  </si>
  <si>
    <t>Splašková kanalizace a ČOV Lidmaň - III. etapa</t>
  </si>
  <si>
    <t>PE</t>
  </si>
  <si>
    <t>OP VN Švihov</t>
  </si>
  <si>
    <t>9/2008 - 5/2009</t>
  </si>
  <si>
    <t>Část řeší odstranění havarijního stavu v ul. Špitální - vyjmuto***</t>
  </si>
  <si>
    <t>DVEA 03/01/2008</t>
  </si>
  <si>
    <t>DVEA 02/01/2008</t>
  </si>
  <si>
    <t>DVEA 04/01/2008</t>
  </si>
  <si>
    <t>DVEA 05/01/2008</t>
  </si>
  <si>
    <t>DVEA 06/01/2008</t>
  </si>
  <si>
    <t>Ze žádosti byla vyjmuta část žádosti řešící odstranění havarijního stavu kanalizace v ulici Špitální v Telči, k čemuž bylo vydáno rozhodnutí MěÚ v Telči, OŽP dne 14.7.2005. Toto rozhodnutí není stavebním povolením, což je povinná příloha, ale uložením povinnosti odstranění havarijního stavu na kanalizaci.</t>
  </si>
  <si>
    <t>100 (238)</t>
  </si>
  <si>
    <t>počet stran: 1</t>
  </si>
  <si>
    <t>ZK-02-2008-67,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</si>
</sst>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 wrapText="1"/>
    </xf>
    <xf numFmtId="9" fontId="5" fillId="0" borderId="0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workbookViewId="0" topLeftCell="A1">
      <pane xSplit="3" topLeftCell="N1" activePane="topRight" state="frozen"/>
      <selection pane="topLeft" activeCell="A1" sqref="A1"/>
      <selection pane="topRight" activeCell="C26" sqref="C26"/>
    </sheetView>
  </sheetViews>
  <sheetFormatPr defaultColWidth="9.00390625" defaultRowHeight="12.75"/>
  <cols>
    <col min="1" max="1" width="16.125" style="3" customWidth="1"/>
    <col min="2" max="2" width="20.75390625" style="0" customWidth="1"/>
    <col min="3" max="3" width="25.75390625" style="0" customWidth="1"/>
    <col min="4" max="4" width="9.875" style="3" customWidth="1"/>
    <col min="5" max="7" width="8.75390625" style="3" customWidth="1"/>
    <col min="8" max="8" width="9.375" style="3" customWidth="1"/>
    <col min="9" max="9" width="6.875" style="3" customWidth="1"/>
    <col min="10" max="12" width="12.75390625" style="0" customWidth="1"/>
    <col min="13" max="13" width="9.75390625" style="3" customWidth="1"/>
    <col min="14" max="14" width="9.75390625" style="1" customWidth="1"/>
    <col min="15" max="15" width="9.75390625" style="3" customWidth="1"/>
    <col min="16" max="16" width="9.75390625" style="1" customWidth="1"/>
    <col min="17" max="17" width="13.25390625" style="20" customWidth="1"/>
    <col min="18" max="18" width="7.75390625" style="20" customWidth="1"/>
    <col min="19" max="19" width="7.125" style="20" customWidth="1"/>
    <col min="20" max="20" width="20.875" style="0" customWidth="1"/>
    <col min="21" max="21" width="11.875" style="9" customWidth="1"/>
    <col min="22" max="22" width="9.75390625" style="0" customWidth="1"/>
    <col min="23" max="23" width="12.75390625" style="0" customWidth="1"/>
  </cols>
  <sheetData>
    <row r="1" ht="15">
      <c r="W1" s="61" t="s">
        <v>74</v>
      </c>
    </row>
    <row r="2" ht="15">
      <c r="W2" s="61" t="s">
        <v>73</v>
      </c>
    </row>
    <row r="3" ht="18">
      <c r="A3" s="14" t="s">
        <v>34</v>
      </c>
    </row>
    <row r="4" ht="18">
      <c r="A4" s="14"/>
    </row>
    <row r="5" spans="1:23" s="28" customFormat="1" ht="13.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9">
        <v>17</v>
      </c>
      <c r="R5" s="29">
        <v>18</v>
      </c>
      <c r="S5" s="29">
        <v>19</v>
      </c>
      <c r="T5" s="28">
        <v>20</v>
      </c>
      <c r="U5" s="30">
        <v>21</v>
      </c>
      <c r="V5" s="28">
        <v>22</v>
      </c>
      <c r="W5" s="28">
        <v>23</v>
      </c>
    </row>
    <row r="6" spans="1:23" ht="69.75" customHeight="1" thickBot="1">
      <c r="A6" s="42" t="s">
        <v>10</v>
      </c>
      <c r="B6" s="43" t="s">
        <v>5</v>
      </c>
      <c r="C6" s="43" t="s">
        <v>15</v>
      </c>
      <c r="D6" s="43" t="s">
        <v>2</v>
      </c>
      <c r="E6" s="44" t="s">
        <v>0</v>
      </c>
      <c r="F6" s="44" t="s">
        <v>3</v>
      </c>
      <c r="G6" s="44" t="s">
        <v>4</v>
      </c>
      <c r="H6" s="44" t="s">
        <v>39</v>
      </c>
      <c r="I6" s="44" t="s">
        <v>16</v>
      </c>
      <c r="J6" s="44" t="s">
        <v>9</v>
      </c>
      <c r="K6" s="44" t="s">
        <v>25</v>
      </c>
      <c r="L6" s="44" t="s">
        <v>31</v>
      </c>
      <c r="M6" s="44" t="s">
        <v>28</v>
      </c>
      <c r="N6" s="44" t="s">
        <v>24</v>
      </c>
      <c r="O6" s="44" t="s">
        <v>18</v>
      </c>
      <c r="P6" s="44" t="s">
        <v>40</v>
      </c>
      <c r="Q6" s="44" t="s">
        <v>1</v>
      </c>
      <c r="R6" s="44" t="s">
        <v>26</v>
      </c>
      <c r="S6" s="44" t="s">
        <v>17</v>
      </c>
      <c r="T6" s="44" t="s">
        <v>6</v>
      </c>
      <c r="U6" s="45" t="s">
        <v>19</v>
      </c>
      <c r="V6" s="44" t="s">
        <v>29</v>
      </c>
      <c r="W6" s="65" t="s">
        <v>30</v>
      </c>
    </row>
    <row r="7" spans="1:23" s="2" customFormat="1" ht="42.75" customHeight="1">
      <c r="A7" s="47" t="s">
        <v>35</v>
      </c>
      <c r="B7" s="48" t="s">
        <v>42</v>
      </c>
      <c r="C7" s="48" t="s">
        <v>43</v>
      </c>
      <c r="D7" s="49" t="s">
        <v>32</v>
      </c>
      <c r="E7" s="50">
        <v>4212</v>
      </c>
      <c r="F7" s="50">
        <v>6200</v>
      </c>
      <c r="G7" s="51">
        <v>294</v>
      </c>
      <c r="H7" s="50" t="s">
        <v>22</v>
      </c>
      <c r="I7" s="51" t="s">
        <v>22</v>
      </c>
      <c r="J7" s="67">
        <v>4046860</v>
      </c>
      <c r="K7" s="68">
        <v>4815763</v>
      </c>
      <c r="L7" s="68">
        <f>J7/100*M7</f>
        <v>3237488</v>
      </c>
      <c r="M7" s="52">
        <v>80</v>
      </c>
      <c r="N7" s="54" t="s">
        <v>21</v>
      </c>
      <c r="O7" s="52">
        <v>16</v>
      </c>
      <c r="P7" s="53">
        <v>13765</v>
      </c>
      <c r="Q7" s="54" t="s">
        <v>21</v>
      </c>
      <c r="R7" s="54" t="s">
        <v>44</v>
      </c>
      <c r="S7" s="54" t="s">
        <v>22</v>
      </c>
      <c r="T7" s="66"/>
      <c r="U7" s="55">
        <v>8</v>
      </c>
      <c r="V7" s="52">
        <v>80</v>
      </c>
      <c r="W7" s="78">
        <v>3237488</v>
      </c>
    </row>
    <row r="8" spans="1:23" s="2" customFormat="1" ht="42.75" customHeight="1">
      <c r="A8" s="5" t="s">
        <v>67</v>
      </c>
      <c r="B8" s="4" t="s">
        <v>45</v>
      </c>
      <c r="C8" s="4" t="s">
        <v>46</v>
      </c>
      <c r="D8" s="31" t="s">
        <v>47</v>
      </c>
      <c r="E8" s="16">
        <v>370</v>
      </c>
      <c r="F8" s="63">
        <v>392</v>
      </c>
      <c r="G8" s="22">
        <v>392</v>
      </c>
      <c r="H8" s="16" t="s">
        <v>20</v>
      </c>
      <c r="I8" s="22" t="s">
        <v>22</v>
      </c>
      <c r="J8" s="69">
        <v>6980200</v>
      </c>
      <c r="K8" s="70">
        <v>8306438</v>
      </c>
      <c r="L8" s="70">
        <f>J8/100*M8</f>
        <v>5584160</v>
      </c>
      <c r="M8" s="17">
        <v>80</v>
      </c>
      <c r="N8" s="19" t="s">
        <v>21</v>
      </c>
      <c r="O8" s="17">
        <v>9.55</v>
      </c>
      <c r="P8" s="18">
        <v>17807</v>
      </c>
      <c r="Q8" s="19" t="s">
        <v>48</v>
      </c>
      <c r="R8" s="19" t="s">
        <v>49</v>
      </c>
      <c r="S8" s="19" t="s">
        <v>22</v>
      </c>
      <c r="T8" s="60"/>
      <c r="U8" s="32">
        <v>8</v>
      </c>
      <c r="V8" s="17">
        <v>80</v>
      </c>
      <c r="W8" s="79">
        <v>5584160</v>
      </c>
    </row>
    <row r="9" spans="1:23" s="2" customFormat="1" ht="42.75" customHeight="1">
      <c r="A9" s="5" t="s">
        <v>66</v>
      </c>
      <c r="B9" s="4" t="s">
        <v>36</v>
      </c>
      <c r="C9" s="4" t="s">
        <v>37</v>
      </c>
      <c r="D9" s="31" t="s">
        <v>33</v>
      </c>
      <c r="E9" s="16">
        <v>2590</v>
      </c>
      <c r="F9" s="16">
        <v>2350</v>
      </c>
      <c r="G9" s="22">
        <v>587</v>
      </c>
      <c r="H9" s="16" t="s">
        <v>22</v>
      </c>
      <c r="I9" s="22" t="s">
        <v>22</v>
      </c>
      <c r="J9" s="71">
        <v>19729885</v>
      </c>
      <c r="K9" s="72">
        <v>23478563</v>
      </c>
      <c r="L9" s="70">
        <f>K9/100*M9</f>
        <v>8217497.05</v>
      </c>
      <c r="M9" s="17">
        <v>35</v>
      </c>
      <c r="N9" s="19" t="s">
        <v>38</v>
      </c>
      <c r="O9" s="17">
        <v>10</v>
      </c>
      <c r="P9" s="18">
        <v>33611</v>
      </c>
      <c r="Q9" s="19" t="s">
        <v>21</v>
      </c>
      <c r="R9" s="19" t="s">
        <v>41</v>
      </c>
      <c r="S9" s="19" t="s">
        <v>22</v>
      </c>
      <c r="T9" s="64"/>
      <c r="U9" s="32">
        <v>11</v>
      </c>
      <c r="V9" s="17">
        <v>35</v>
      </c>
      <c r="W9" s="79">
        <v>8217497.05</v>
      </c>
    </row>
    <row r="10" spans="1:23" s="2" customFormat="1" ht="42.75" customHeight="1">
      <c r="A10" s="5" t="s">
        <v>68</v>
      </c>
      <c r="B10" s="4" t="s">
        <v>50</v>
      </c>
      <c r="C10" s="4" t="s">
        <v>51</v>
      </c>
      <c r="D10" s="31" t="s">
        <v>52</v>
      </c>
      <c r="E10" s="16">
        <v>5800</v>
      </c>
      <c r="F10" s="16">
        <v>8000</v>
      </c>
      <c r="G10" s="22">
        <v>104</v>
      </c>
      <c r="H10" s="16" t="s">
        <v>22</v>
      </c>
      <c r="I10" s="22" t="s">
        <v>22</v>
      </c>
      <c r="J10" s="71">
        <v>2287880</v>
      </c>
      <c r="K10" s="72">
        <v>2722578</v>
      </c>
      <c r="L10" s="70">
        <f>K10/100*M10</f>
        <v>2178062.4</v>
      </c>
      <c r="M10" s="17">
        <v>80</v>
      </c>
      <c r="N10" s="19" t="s">
        <v>21</v>
      </c>
      <c r="O10" s="17">
        <v>29</v>
      </c>
      <c r="P10" s="18">
        <v>18030</v>
      </c>
      <c r="Q10" s="19" t="s">
        <v>21</v>
      </c>
      <c r="R10" s="19" t="s">
        <v>53</v>
      </c>
      <c r="S10" s="19" t="s">
        <v>22</v>
      </c>
      <c r="T10" s="60" t="s">
        <v>65</v>
      </c>
      <c r="U10" s="32">
        <v>7</v>
      </c>
      <c r="V10" s="17">
        <v>80</v>
      </c>
      <c r="W10" s="79">
        <v>2178062.4</v>
      </c>
    </row>
    <row r="11" spans="1:23" s="2" customFormat="1" ht="42.75" customHeight="1">
      <c r="A11" s="5" t="s">
        <v>69</v>
      </c>
      <c r="B11" s="4" t="s">
        <v>55</v>
      </c>
      <c r="C11" s="4" t="s">
        <v>56</v>
      </c>
      <c r="D11" s="31" t="s">
        <v>57</v>
      </c>
      <c r="E11" s="16">
        <v>479</v>
      </c>
      <c r="F11" s="16">
        <v>600</v>
      </c>
      <c r="G11" s="22">
        <v>192</v>
      </c>
      <c r="H11" s="16" t="s">
        <v>20</v>
      </c>
      <c r="I11" s="22" t="s">
        <v>22</v>
      </c>
      <c r="J11" s="71">
        <v>6058500</v>
      </c>
      <c r="K11" s="72">
        <v>7209615</v>
      </c>
      <c r="L11" s="70">
        <f>K11/100*M11</f>
        <v>5767692</v>
      </c>
      <c r="M11" s="17">
        <v>80</v>
      </c>
      <c r="N11" s="17" t="s">
        <v>21</v>
      </c>
      <c r="O11" s="17">
        <v>6.09</v>
      </c>
      <c r="P11" s="18">
        <v>31555</v>
      </c>
      <c r="Q11" s="19" t="s">
        <v>58</v>
      </c>
      <c r="R11" s="19" t="s">
        <v>59</v>
      </c>
      <c r="S11" s="19" t="s">
        <v>22</v>
      </c>
      <c r="T11" s="60"/>
      <c r="U11" s="32">
        <v>7</v>
      </c>
      <c r="V11" s="17">
        <v>80</v>
      </c>
      <c r="W11" s="79">
        <v>5767692</v>
      </c>
    </row>
    <row r="12" spans="1:23" s="2" customFormat="1" ht="42.75" customHeight="1" thickBot="1">
      <c r="A12" s="56" t="s">
        <v>70</v>
      </c>
      <c r="B12" s="57" t="s">
        <v>60</v>
      </c>
      <c r="C12" s="57" t="s">
        <v>61</v>
      </c>
      <c r="D12" s="58" t="s">
        <v>62</v>
      </c>
      <c r="E12" s="23">
        <v>287</v>
      </c>
      <c r="F12" s="23">
        <v>336</v>
      </c>
      <c r="G12" s="24" t="s">
        <v>72</v>
      </c>
      <c r="H12" s="23" t="s">
        <v>20</v>
      </c>
      <c r="I12" s="24" t="s">
        <v>22</v>
      </c>
      <c r="J12" s="73">
        <v>2486000</v>
      </c>
      <c r="K12" s="74">
        <v>2958340</v>
      </c>
      <c r="L12" s="75">
        <f>K12/100*M12</f>
        <v>2366672</v>
      </c>
      <c r="M12" s="25">
        <v>80</v>
      </c>
      <c r="N12" s="25" t="s">
        <v>21</v>
      </c>
      <c r="O12" s="25">
        <v>5.7</v>
      </c>
      <c r="P12" s="26">
        <v>17430</v>
      </c>
      <c r="Q12" s="27" t="s">
        <v>63</v>
      </c>
      <c r="R12" s="27" t="s">
        <v>64</v>
      </c>
      <c r="S12" s="27" t="s">
        <v>22</v>
      </c>
      <c r="T12" s="62"/>
      <c r="U12" s="33">
        <v>7</v>
      </c>
      <c r="V12" s="25">
        <v>80</v>
      </c>
      <c r="W12" s="80">
        <v>2366672</v>
      </c>
    </row>
    <row r="13" spans="1:23" s="8" customFormat="1" ht="19.5" customHeight="1" thickBot="1">
      <c r="A13" s="86" t="s">
        <v>27</v>
      </c>
      <c r="B13" s="87"/>
      <c r="C13" s="87"/>
      <c r="D13" s="87"/>
      <c r="E13" s="88"/>
      <c r="F13" s="88"/>
      <c r="G13" s="88"/>
      <c r="H13" s="88"/>
      <c r="I13" s="89"/>
      <c r="J13" s="76">
        <f>SUM(J7:J12)</f>
        <v>41589325</v>
      </c>
      <c r="K13" s="46">
        <f>SUM(K7:K12)</f>
        <v>49491297</v>
      </c>
      <c r="L13" s="77">
        <f>SUM(L7:L12)</f>
        <v>27351571.45</v>
      </c>
      <c r="M13" s="7"/>
      <c r="N13" s="7"/>
      <c r="O13" s="7"/>
      <c r="P13" s="7"/>
      <c r="Q13" s="15"/>
      <c r="R13" s="15"/>
      <c r="S13" s="15"/>
      <c r="T13" s="7"/>
      <c r="U13" s="10"/>
      <c r="V13" s="12"/>
      <c r="W13" s="81">
        <f>SUM(W7:W12)</f>
        <v>27351571.45</v>
      </c>
    </row>
    <row r="14" spans="8:23" ht="15">
      <c r="H14" s="34"/>
      <c r="I14" s="34"/>
      <c r="K14" s="40"/>
      <c r="L14" s="40"/>
      <c r="V14" s="59" t="s">
        <v>11</v>
      </c>
      <c r="W14" s="82">
        <v>46700000</v>
      </c>
    </row>
    <row r="15" spans="8:23" ht="15">
      <c r="H15" s="34"/>
      <c r="I15" s="34"/>
      <c r="K15" s="40"/>
      <c r="L15" s="40"/>
      <c r="V15" s="59" t="s">
        <v>23</v>
      </c>
      <c r="W15" s="82">
        <f>W14-W13</f>
        <v>19348428.55</v>
      </c>
    </row>
    <row r="16" spans="1:21" s="36" customFormat="1" ht="15">
      <c r="A16" s="35" t="s">
        <v>7</v>
      </c>
      <c r="D16" s="20"/>
      <c r="E16" s="20"/>
      <c r="F16" s="20"/>
      <c r="G16" s="21"/>
      <c r="H16" s="21"/>
      <c r="I16" s="21"/>
      <c r="K16" s="41"/>
      <c r="L16" s="41"/>
      <c r="M16" s="20"/>
      <c r="N16" s="37"/>
      <c r="O16" s="21"/>
      <c r="P16" s="38"/>
      <c r="Q16" s="21"/>
      <c r="R16" s="21"/>
      <c r="S16" s="21"/>
      <c r="U16" s="39"/>
    </row>
    <row r="17" spans="1:23" ht="12.75">
      <c r="A17" s="3" t="s">
        <v>8</v>
      </c>
      <c r="B17" s="84" t="s">
        <v>14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</row>
    <row r="18" spans="1:23" ht="12.75">
      <c r="A18" s="3" t="s">
        <v>12</v>
      </c>
      <c r="B18" s="84" t="s">
        <v>13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</row>
    <row r="19" spans="1:2" ht="12.75">
      <c r="A19" s="13" t="s">
        <v>54</v>
      </c>
      <c r="B19" s="6" t="s">
        <v>71</v>
      </c>
    </row>
    <row r="20" spans="1:12" ht="12.75">
      <c r="A20" s="6"/>
      <c r="K20" s="11"/>
      <c r="L20" s="11"/>
    </row>
    <row r="21" spans="1:23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</row>
    <row r="22" spans="13:14" ht="12.75">
      <c r="M22"/>
      <c r="N22"/>
    </row>
    <row r="23" spans="13:14" ht="12.75">
      <c r="M23"/>
      <c r="N23"/>
    </row>
    <row r="24" spans="13:14" ht="12.75">
      <c r="M24"/>
      <c r="N24"/>
    </row>
    <row r="25" spans="13:14" ht="12.75">
      <c r="M25"/>
      <c r="N25"/>
    </row>
    <row r="26" spans="13:14" ht="12.75">
      <c r="M26"/>
      <c r="N26"/>
    </row>
    <row r="27" spans="13:14" ht="12.75">
      <c r="M27"/>
      <c r="N27"/>
    </row>
    <row r="28" spans="13:14" ht="12.75">
      <c r="M28"/>
      <c r="N28"/>
    </row>
    <row r="29" spans="13:14" ht="12.75">
      <c r="M29"/>
      <c r="N29"/>
    </row>
    <row r="30" spans="13:14" ht="12.75">
      <c r="M30"/>
      <c r="N30"/>
    </row>
    <row r="31" spans="13:14" ht="12.75">
      <c r="M31"/>
      <c r="N31"/>
    </row>
    <row r="32" spans="13:14" ht="12.75">
      <c r="M32"/>
      <c r="N32"/>
    </row>
    <row r="33" spans="13:14" ht="12.75">
      <c r="M33"/>
      <c r="N33"/>
    </row>
    <row r="34" spans="13:14" ht="12.75">
      <c r="M34"/>
      <c r="N34"/>
    </row>
    <row r="35" spans="13:14" ht="12.75">
      <c r="M35"/>
      <c r="N35"/>
    </row>
    <row r="36" spans="13:14" ht="12.75">
      <c r="M36"/>
      <c r="N36"/>
    </row>
    <row r="37" spans="13:14" ht="12.75">
      <c r="M37"/>
      <c r="N37"/>
    </row>
    <row r="38" spans="13:14" ht="12.75">
      <c r="M38"/>
      <c r="N38"/>
    </row>
    <row r="39" spans="13:14" ht="12.75">
      <c r="M39"/>
      <c r="N39"/>
    </row>
    <row r="40" spans="13:14" ht="12.75">
      <c r="M40"/>
      <c r="N40"/>
    </row>
  </sheetData>
  <mergeCells count="4">
    <mergeCell ref="A21:W21"/>
    <mergeCell ref="B17:W17"/>
    <mergeCell ref="B18:W18"/>
    <mergeCell ref="A13:I13"/>
  </mergeCells>
  <printOptions/>
  <pageMargins left="0.75" right="0.75" top="1" bottom="1" header="0.4921259845" footer="0.4921259845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2008-03-05T16:12:02Z</cp:lastPrinted>
  <dcterms:created xsi:type="dcterms:W3CDTF">2002-05-30T07:20:59Z</dcterms:created>
  <dcterms:modified xsi:type="dcterms:W3CDTF">2008-03-12T10:51:13Z</dcterms:modified>
  <cp:category/>
  <cp:version/>
  <cp:contentType/>
  <cp:contentStatus/>
</cp:coreProperties>
</file>