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320" windowWidth="15330" windowHeight="4380" activeTab="0"/>
  </bookViews>
  <sheets>
    <sheet name="Příloha č. 1 -dodatku č.1" sheetId="1" r:id="rId1"/>
  </sheets>
  <definedNames>
    <definedName name="_xlnm.Print_Area" localSheetId="0">'Příloha č. 1 -dodatku č.1'!$A$1:$M$25</definedName>
  </definedNames>
  <calcPr fullCalcOnLoad="1"/>
</workbook>
</file>

<file path=xl/sharedStrings.xml><?xml version="1.0" encoding="utf-8"?>
<sst xmlns="http://schemas.openxmlformats.org/spreadsheetml/2006/main" count="55" uniqueCount="47">
  <si>
    <t>od</t>
  </si>
  <si>
    <t>do</t>
  </si>
  <si>
    <t>SFDI</t>
  </si>
  <si>
    <t>D</t>
  </si>
  <si>
    <t>celkem</t>
  </si>
  <si>
    <t>kód</t>
  </si>
  <si>
    <t>z toho:</t>
  </si>
  <si>
    <t>Doba realizace</t>
  </si>
  <si>
    <t>S</t>
  </si>
  <si>
    <t>Poznámky:</t>
  </si>
  <si>
    <t>ISPROFIN ISPROFOND</t>
  </si>
  <si>
    <t>název akce</t>
  </si>
  <si>
    <t>Celkové náklady akce</t>
  </si>
  <si>
    <t xml:space="preserve">         S</t>
  </si>
  <si>
    <t>žádost o dotaci schválena</t>
  </si>
  <si>
    <t>Společný regionální operační program</t>
  </si>
  <si>
    <t xml:space="preserve">tis. Kč </t>
  </si>
  <si>
    <t xml:space="preserve">D = zařazení akce (a1-a5, b, c, d, f, g, h)                           Akce k předfinancování:  </t>
  </si>
  <si>
    <t xml:space="preserve">             Akce spolufinancované z fondů EU doložené dokumenty osvědčujícími poskytnutí dotace z fondů EU</t>
  </si>
  <si>
    <t>ORF</t>
  </si>
  <si>
    <t>P</t>
  </si>
  <si>
    <t>a3</t>
  </si>
  <si>
    <t>1)</t>
  </si>
  <si>
    <t>2)</t>
  </si>
  <si>
    <t>Předfinancování dotací z EU po RO</t>
  </si>
  <si>
    <t>Upravený rozpočet 2006</t>
  </si>
  <si>
    <t>Fondy EU 2007</t>
  </si>
  <si>
    <t>1)  Rozpočet SFDI 2007 schválený PSP ČR usnesením č. 159 z 12. 12. 2006</t>
  </si>
  <si>
    <t>I</t>
  </si>
  <si>
    <t>I  = zařazení akce dle žádosti o dotaci</t>
  </si>
  <si>
    <t>P = zařazení akce dle fondu nebo programu</t>
  </si>
  <si>
    <t>12/07</t>
  </si>
  <si>
    <t>Interní RO v 5/2007</t>
  </si>
  <si>
    <t>10/07</t>
  </si>
  <si>
    <t>II/405 Jihlava - Příseka</t>
  </si>
  <si>
    <t>09/06</t>
  </si>
  <si>
    <t>09/05</t>
  </si>
  <si>
    <t>08/07</t>
  </si>
  <si>
    <t>Kraj Vysočina</t>
  </si>
  <si>
    <t>III/03821 Havlíčkův Brod Lidická-Havířská 2.stavba</t>
  </si>
  <si>
    <t>2)  Interní rozpočtové opatření č. 7 schváleno v květnu 2007</t>
  </si>
  <si>
    <t>04/07</t>
  </si>
  <si>
    <t>a2</t>
  </si>
  <si>
    <t xml:space="preserve">3)   Kód ,,60" označuje akce investičního charakteru, kód ,,50" akce neinvestičního charakteru, které bilancují </t>
  </si>
  <si>
    <t xml:space="preserve">    své potřeby a zdroje na formulářích S 05 160 a S O5 150 vyhlášky č. 560/2006 Sb.</t>
  </si>
  <si>
    <t>Příloha č. 1 k Dodatku č. 136P/2007/1</t>
  </si>
  <si>
    <t xml:space="preserve"> II/150 rekonstrukce silnice Pavlíkov - Vilémovice 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</si>
</sst>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00"/>
    <numFmt numFmtId="166" formatCode="000\ 00"/>
    <numFmt numFmtId="167" formatCode="#,##0_ ;[Red]\-#,##0\ 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0.000000000"/>
    <numFmt numFmtId="176" formatCode="0.0000000000"/>
    <numFmt numFmtId="177" formatCode="#,##0.000"/>
    <numFmt numFmtId="178" formatCode="#,##0.0000"/>
    <numFmt numFmtId="179" formatCode="#,##0.00000"/>
    <numFmt numFmtId="180" formatCode="#,##0.000000"/>
    <numFmt numFmtId="181" formatCode="#,##0.00000000"/>
    <numFmt numFmtId="182" formatCode="#,##0.000000000"/>
    <numFmt numFmtId="183" formatCode="#,##0.0000000000"/>
    <numFmt numFmtId="184" formatCode="[$-405]d\.\ mmmm\ yyyy"/>
    <numFmt numFmtId="185" formatCode="#,##0.000_ ;[Red]\-#,##0.000\ "/>
    <numFmt numFmtId="186" formatCode="#,##0_ ;\-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67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4" fillId="0" borderId="4" xfId="0" applyFont="1" applyBorder="1" applyAlignment="1">
      <alignment/>
    </xf>
    <xf numFmtId="167" fontId="9" fillId="0" borderId="5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49" fontId="6" fillId="0" borderId="2" xfId="20" applyNumberFormat="1" applyFont="1" applyBorder="1" applyAlignment="1">
      <alignment horizontal="center"/>
      <protection/>
    </xf>
    <xf numFmtId="49" fontId="6" fillId="0" borderId="3" xfId="20" applyNumberFormat="1" applyFont="1" applyBorder="1" applyAlignment="1">
      <alignment horizontal="center"/>
      <protection/>
    </xf>
    <xf numFmtId="3" fontId="11" fillId="2" borderId="8" xfId="0" applyNumberFormat="1" applyFont="1" applyFill="1" applyBorder="1" applyAlignment="1">
      <alignment/>
    </xf>
    <xf numFmtId="0" fontId="6" fillId="0" borderId="9" xfId="0" applyFont="1" applyBorder="1" applyAlignment="1">
      <alignment/>
    </xf>
    <xf numFmtId="0" fontId="6" fillId="2" borderId="10" xfId="0" applyFont="1" applyFill="1" applyBorder="1" applyAlignment="1">
      <alignment/>
    </xf>
    <xf numFmtId="1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/>
    </xf>
    <xf numFmtId="3" fontId="4" fillId="3" borderId="8" xfId="20" applyNumberFormat="1" applyFont="1" applyFill="1" applyBorder="1">
      <alignment/>
      <protection/>
    </xf>
    <xf numFmtId="0" fontId="4" fillId="3" borderId="11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/>
    </xf>
    <xf numFmtId="3" fontId="11" fillId="3" borderId="8" xfId="0" applyNumberFormat="1" applyFont="1" applyFill="1" applyBorder="1" applyAlignment="1">
      <alignment/>
    </xf>
    <xf numFmtId="3" fontId="11" fillId="3" borderId="13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3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13" xfId="20" applyFont="1" applyFill="1" applyBorder="1" applyAlignment="1">
      <alignment horizontal="center" vertical="center"/>
      <protection/>
    </xf>
    <xf numFmtId="3" fontId="6" fillId="0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ill="1" applyBorder="1" applyAlignment="1">
      <alignment horizontal="right" vertical="center" wrapText="1"/>
    </xf>
    <xf numFmtId="49" fontId="6" fillId="0" borderId="15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center"/>
    </xf>
    <xf numFmtId="0" fontId="6" fillId="0" borderId="14" xfId="20" applyFont="1" applyFill="1" applyBorder="1" applyAlignment="1">
      <alignment horizontal="center" vertical="center"/>
      <protection/>
    </xf>
    <xf numFmtId="3" fontId="6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3" fontId="11" fillId="3" borderId="19" xfId="0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4" fillId="3" borderId="21" xfId="20" applyFont="1" applyFill="1" applyBorder="1" applyAlignment="1">
      <alignment horizontal="center" vertical="center"/>
      <protection/>
    </xf>
    <xf numFmtId="0" fontId="4" fillId="3" borderId="22" xfId="20" applyFont="1" applyFill="1" applyBorder="1" applyAlignment="1">
      <alignment horizontal="center" vertical="center"/>
      <protection/>
    </xf>
    <xf numFmtId="0" fontId="4" fillId="3" borderId="23" xfId="20" applyFont="1" applyFill="1" applyBorder="1" applyAlignment="1">
      <alignment horizontal="center" vertical="center"/>
      <protection/>
    </xf>
    <xf numFmtId="1" fontId="4" fillId="3" borderId="21" xfId="0" applyNumberFormat="1" applyFont="1" applyFill="1" applyBorder="1" applyAlignment="1">
      <alignment horizontal="center" vertical="center" wrapText="1"/>
    </xf>
    <xf numFmtId="1" fontId="4" fillId="3" borderId="22" xfId="0" applyNumberFormat="1" applyFont="1" applyFill="1" applyBorder="1" applyAlignment="1">
      <alignment horizontal="center" vertical="center" wrapText="1"/>
    </xf>
    <xf numFmtId="1" fontId="4" fillId="3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0221pfeu" xfId="20"/>
    <cellStyle name="Percent" xfId="21"/>
    <cellStyle name="Followed Hyperlink" xfId="22"/>
  </cellStyles>
  <dxfs count="3">
    <dxf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H1">
      <selection activeCell="Q7" sqref="Q7"/>
    </sheetView>
  </sheetViews>
  <sheetFormatPr defaultColWidth="9.00390625" defaultRowHeight="12.75"/>
  <cols>
    <col min="1" max="1" width="14.00390625" style="4" customWidth="1"/>
    <col min="2" max="2" width="4.125" style="4" customWidth="1"/>
    <col min="3" max="3" width="3.375" style="4" customWidth="1"/>
    <col min="4" max="4" width="6.625" style="4" customWidth="1"/>
    <col min="5" max="5" width="4.25390625" style="4" customWidth="1"/>
    <col min="6" max="6" width="63.75390625" style="4" customWidth="1"/>
    <col min="7" max="10" width="11.875" style="4" customWidth="1"/>
    <col min="11" max="11" width="18.125" style="4" customWidth="1"/>
    <col min="12" max="12" width="5.75390625" style="4" customWidth="1"/>
    <col min="13" max="13" width="5.875" style="4" customWidth="1"/>
    <col min="14" max="14" width="11.125" style="4" customWidth="1"/>
    <col min="15" max="15" width="10.25390625" style="4" customWidth="1"/>
    <col min="16" max="16" width="11.25390625" style="4" customWidth="1"/>
    <col min="17" max="17" width="25.125" style="4" customWidth="1"/>
    <col min="18" max="18" width="12.25390625" style="4" customWidth="1"/>
    <col min="19" max="16384" width="9.125" style="4" customWidth="1"/>
  </cols>
  <sheetData>
    <row r="1" spans="1:13" ht="15.75">
      <c r="A1" s="1" t="s">
        <v>2</v>
      </c>
      <c r="G1" s="86" t="s">
        <v>45</v>
      </c>
      <c r="H1" s="86"/>
      <c r="I1" s="86"/>
      <c r="J1" s="86"/>
      <c r="K1" s="86"/>
      <c r="L1" s="86"/>
      <c r="M1" s="86"/>
    </row>
    <row r="2" ht="16.5" customHeight="1">
      <c r="A2" s="5"/>
    </row>
    <row r="3" spans="1:13" ht="16.5" customHeight="1">
      <c r="A3" s="5"/>
      <c r="F3" s="2" t="s">
        <v>38</v>
      </c>
      <c r="M3" s="79"/>
    </row>
    <row r="4" spans="1:13" ht="15" customHeight="1">
      <c r="A4" s="32" t="s">
        <v>18</v>
      </c>
      <c r="B4" s="32"/>
      <c r="C4" s="32"/>
      <c r="D4" s="32"/>
      <c r="E4" s="32"/>
      <c r="F4" s="14"/>
      <c r="G4" s="32"/>
      <c r="H4" s="32"/>
      <c r="I4" s="32"/>
      <c r="J4" s="32"/>
      <c r="K4" s="32"/>
      <c r="L4" s="3"/>
      <c r="M4" s="79"/>
    </row>
    <row r="5" spans="1:13" ht="15.75">
      <c r="A5" s="7"/>
      <c r="B5" s="8"/>
      <c r="C5" s="8"/>
      <c r="D5" s="8"/>
      <c r="E5" s="8"/>
      <c r="F5" s="9"/>
      <c r="G5" s="10"/>
      <c r="H5" s="10"/>
      <c r="I5" s="10"/>
      <c r="J5" s="10"/>
      <c r="K5" s="10"/>
      <c r="L5" s="11"/>
      <c r="M5" s="11"/>
    </row>
    <row r="6" spans="1:13" ht="16.5" thickBot="1">
      <c r="A6" s="7"/>
      <c r="B6" s="8"/>
      <c r="C6" s="8"/>
      <c r="D6" s="8"/>
      <c r="E6" s="8"/>
      <c r="F6" s="9"/>
      <c r="G6" s="10"/>
      <c r="H6" s="10"/>
      <c r="I6" s="53" t="s">
        <v>22</v>
      </c>
      <c r="J6" s="53" t="s">
        <v>23</v>
      </c>
      <c r="K6" s="13" t="s">
        <v>16</v>
      </c>
      <c r="L6" s="11"/>
      <c r="M6" s="11"/>
    </row>
    <row r="7" spans="1:16" ht="16.5" customHeight="1">
      <c r="A7" s="83" t="s">
        <v>10</v>
      </c>
      <c r="B7" s="80" t="s">
        <v>5</v>
      </c>
      <c r="C7" s="80" t="s">
        <v>3</v>
      </c>
      <c r="D7" s="80" t="s">
        <v>20</v>
      </c>
      <c r="E7" s="80" t="s">
        <v>28</v>
      </c>
      <c r="F7" s="94" t="s">
        <v>11</v>
      </c>
      <c r="G7" s="87" t="s">
        <v>12</v>
      </c>
      <c r="H7" s="87" t="s">
        <v>25</v>
      </c>
      <c r="I7" s="87" t="s">
        <v>26</v>
      </c>
      <c r="J7" s="87" t="s">
        <v>32</v>
      </c>
      <c r="K7" s="87" t="s">
        <v>24</v>
      </c>
      <c r="L7" s="90" t="s">
        <v>7</v>
      </c>
      <c r="M7" s="91"/>
      <c r="N7" s="34"/>
      <c r="O7" s="34"/>
      <c r="P7" s="34"/>
    </row>
    <row r="8" spans="1:16" ht="16.5" thickBot="1">
      <c r="A8" s="84"/>
      <c r="B8" s="81"/>
      <c r="C8" s="81"/>
      <c r="D8" s="81"/>
      <c r="E8" s="81"/>
      <c r="F8" s="95"/>
      <c r="G8" s="88"/>
      <c r="H8" s="88"/>
      <c r="I8" s="97"/>
      <c r="J8" s="97"/>
      <c r="K8" s="88"/>
      <c r="L8" s="92"/>
      <c r="M8" s="93"/>
      <c r="N8" s="34"/>
      <c r="O8" s="34"/>
      <c r="P8" s="34"/>
    </row>
    <row r="9" spans="1:18" ht="19.5" customHeight="1" thickBot="1">
      <c r="A9" s="85"/>
      <c r="B9" s="82"/>
      <c r="C9" s="82"/>
      <c r="D9" s="82"/>
      <c r="E9" s="82"/>
      <c r="F9" s="96"/>
      <c r="G9" s="89"/>
      <c r="H9" s="89"/>
      <c r="I9" s="98"/>
      <c r="J9" s="98"/>
      <c r="K9" s="89"/>
      <c r="L9" s="49" t="s">
        <v>0</v>
      </c>
      <c r="M9" s="50" t="s">
        <v>1</v>
      </c>
      <c r="N9" s="35"/>
      <c r="O9" s="36"/>
      <c r="P9" s="36"/>
      <c r="Q9" s="37"/>
      <c r="R9" s="38"/>
    </row>
    <row r="10" spans="1:18" s="6" customFormat="1" ht="19.5" customHeight="1">
      <c r="A10" s="54">
        <v>5611520010</v>
      </c>
      <c r="B10" s="54">
        <v>60</v>
      </c>
      <c r="C10" s="55" t="s">
        <v>42</v>
      </c>
      <c r="D10" s="55" t="s">
        <v>19</v>
      </c>
      <c r="E10" s="63" t="s">
        <v>8</v>
      </c>
      <c r="F10" s="68" t="s">
        <v>34</v>
      </c>
      <c r="G10" s="64">
        <v>157198</v>
      </c>
      <c r="H10" s="64">
        <v>36490</v>
      </c>
      <c r="I10" s="65">
        <v>0</v>
      </c>
      <c r="J10" s="65">
        <v>46809</v>
      </c>
      <c r="K10" s="52">
        <f>I10+J10</f>
        <v>46809</v>
      </c>
      <c r="L10" s="66" t="s">
        <v>36</v>
      </c>
      <c r="M10" s="67" t="s">
        <v>37</v>
      </c>
      <c r="N10" s="59"/>
      <c r="O10" s="60"/>
      <c r="P10" s="60"/>
      <c r="Q10" s="61"/>
      <c r="R10" s="62"/>
    </row>
    <row r="11" spans="1:18" s="6" customFormat="1" ht="19.5" customHeight="1" thickBot="1">
      <c r="A11" s="56">
        <v>5611520015</v>
      </c>
      <c r="B11" s="56">
        <v>60</v>
      </c>
      <c r="C11" s="57" t="s">
        <v>42</v>
      </c>
      <c r="D11" s="57" t="s">
        <v>19</v>
      </c>
      <c r="E11" s="69" t="s">
        <v>8</v>
      </c>
      <c r="F11" s="58" t="s">
        <v>46</v>
      </c>
      <c r="G11" s="70">
        <v>23371</v>
      </c>
      <c r="H11" s="70">
        <v>0</v>
      </c>
      <c r="I11" s="71">
        <v>27230</v>
      </c>
      <c r="J11" s="77">
        <v>-9725</v>
      </c>
      <c r="K11" s="74">
        <f>I11+J11</f>
        <v>17505</v>
      </c>
      <c r="L11" s="72" t="s">
        <v>35</v>
      </c>
      <c r="M11" s="73" t="s">
        <v>31</v>
      </c>
      <c r="N11" s="60"/>
      <c r="O11" s="60"/>
      <c r="P11" s="60"/>
      <c r="Q11" s="61"/>
      <c r="R11" s="62"/>
    </row>
    <row r="12" spans="1:18" s="6" customFormat="1" ht="19.5" customHeight="1" thickBot="1">
      <c r="A12" s="56">
        <v>5611530006</v>
      </c>
      <c r="B12" s="56">
        <v>60</v>
      </c>
      <c r="C12" s="57" t="s">
        <v>21</v>
      </c>
      <c r="D12" s="57" t="s">
        <v>19</v>
      </c>
      <c r="E12" s="69" t="s">
        <v>8</v>
      </c>
      <c r="F12" s="58" t="s">
        <v>39</v>
      </c>
      <c r="G12" s="70">
        <v>16780</v>
      </c>
      <c r="H12" s="70">
        <v>0</v>
      </c>
      <c r="I12" s="71">
        <v>16806</v>
      </c>
      <c r="J12" s="78">
        <v>-4221</v>
      </c>
      <c r="K12" s="74">
        <f>I12+J12</f>
        <v>12585</v>
      </c>
      <c r="L12" s="75" t="s">
        <v>41</v>
      </c>
      <c r="M12" s="76" t="s">
        <v>33</v>
      </c>
      <c r="N12" s="60"/>
      <c r="O12" s="60"/>
      <c r="P12" s="60"/>
      <c r="Q12" s="61"/>
      <c r="R12" s="62"/>
    </row>
    <row r="13" spans="1:13" ht="21" customHeight="1" thickBot="1">
      <c r="A13" s="45" t="s">
        <v>4</v>
      </c>
      <c r="B13" s="46"/>
      <c r="C13" s="46"/>
      <c r="D13" s="46"/>
      <c r="E13" s="46"/>
      <c r="F13" s="47"/>
      <c r="G13" s="48">
        <f>SUM(G10:G12)</f>
        <v>197349</v>
      </c>
      <c r="H13" s="48">
        <f>SUM(H10:H12)</f>
        <v>36490</v>
      </c>
      <c r="I13" s="48">
        <f>SUM(I10:I12)</f>
        <v>44036</v>
      </c>
      <c r="J13" s="48">
        <f>SUM(J10:J12)</f>
        <v>32863</v>
      </c>
      <c r="K13" s="48">
        <f>SUM(K10:K12)</f>
        <v>76899</v>
      </c>
      <c r="L13" s="40"/>
      <c r="M13" s="41"/>
    </row>
    <row r="14" spans="1:10" ht="16.5" thickBot="1">
      <c r="A14" s="15"/>
      <c r="B14" s="12"/>
      <c r="C14" s="12"/>
      <c r="D14" s="12"/>
      <c r="E14" s="12"/>
      <c r="F14" s="16"/>
      <c r="G14" s="17"/>
      <c r="H14" s="39"/>
      <c r="I14" s="39"/>
      <c r="J14" s="39"/>
    </row>
    <row r="15" spans="1:13" ht="16.5" thickBot="1">
      <c r="A15" s="18" t="s">
        <v>6</v>
      </c>
      <c r="B15" s="19">
        <v>60</v>
      </c>
      <c r="C15" s="43"/>
      <c r="D15" s="20"/>
      <c r="E15" s="20"/>
      <c r="F15" s="21" t="s">
        <v>4</v>
      </c>
      <c r="G15" s="51">
        <f>SUMIF($B$10:$B$12,60,G10:G12)</f>
        <v>197349</v>
      </c>
      <c r="H15" s="51">
        <f>SUMIF($B$10:$B$12,60,H10:H12)</f>
        <v>36490</v>
      </c>
      <c r="I15" s="51">
        <f>SUMIF($B$10:$B$12,60,I10:I12)</f>
        <v>44036</v>
      </c>
      <c r="J15" s="51">
        <f>SUMIF($B$10:$B$12,60,J10:J12)</f>
        <v>32863</v>
      </c>
      <c r="K15" s="51">
        <f>SUMIF($B$10:$B$12,60,K10:K12)</f>
        <v>76899</v>
      </c>
      <c r="L15" s="22"/>
      <c r="M15" s="23"/>
    </row>
    <row r="16" spans="1:13" ht="16.5" thickBot="1">
      <c r="A16" s="18"/>
      <c r="B16" s="24">
        <v>50</v>
      </c>
      <c r="C16" s="44"/>
      <c r="D16" s="25"/>
      <c r="E16" s="25"/>
      <c r="F16" s="26" t="s">
        <v>4</v>
      </c>
      <c r="G16" s="42">
        <f>SUMIF($B$10:$B$15,50,G7:G12)</f>
        <v>0</v>
      </c>
      <c r="H16" s="42">
        <f>SUMIF($B$10:$B$15,50,H7:H12)</f>
        <v>0</v>
      </c>
      <c r="I16" s="42">
        <f>SUMIF($B$10:$B$15,50,I7:I12)</f>
        <v>0</v>
      </c>
      <c r="J16" s="42">
        <f>SUMIF($B$10:$B$15,50,J7:J12)</f>
        <v>0</v>
      </c>
      <c r="K16" s="42">
        <f>SUMIF($B$10:$B$15,50,K7:K12)</f>
        <v>0</v>
      </c>
      <c r="L16" s="22"/>
      <c r="M16" s="23"/>
    </row>
    <row r="17" ht="15.75">
      <c r="A17" s="5"/>
    </row>
    <row r="18" spans="1:13" ht="15.75">
      <c r="A18" s="27" t="s">
        <v>9</v>
      </c>
      <c r="B18" s="4" t="s">
        <v>17</v>
      </c>
      <c r="F18" s="33"/>
      <c r="G18" s="28" t="s">
        <v>13</v>
      </c>
      <c r="H18" s="4" t="s">
        <v>14</v>
      </c>
      <c r="M18" s="29"/>
    </row>
    <row r="19" spans="1:7" ht="15.75">
      <c r="A19" s="27"/>
      <c r="B19" s="4" t="s">
        <v>30</v>
      </c>
      <c r="F19" s="33"/>
      <c r="G19" s="28"/>
    </row>
    <row r="20" spans="1:17" ht="15.75">
      <c r="A20" s="27"/>
      <c r="B20" s="4" t="s">
        <v>29</v>
      </c>
      <c r="G20" s="28"/>
      <c r="H20" s="6"/>
      <c r="I20" s="6"/>
      <c r="J20" s="6"/>
      <c r="K20" s="6"/>
      <c r="Q20" s="6"/>
    </row>
    <row r="21" spans="1:17" ht="15.75">
      <c r="A21" s="27"/>
      <c r="G21" s="28"/>
      <c r="H21" s="6"/>
      <c r="I21" s="6"/>
      <c r="J21" s="6"/>
      <c r="K21" s="6"/>
      <c r="Q21" s="6"/>
    </row>
    <row r="22" spans="1:10" ht="15.75" customHeight="1">
      <c r="A22" s="27"/>
      <c r="C22" s="4" t="s">
        <v>19</v>
      </c>
      <c r="F22" s="4" t="s">
        <v>15</v>
      </c>
      <c r="G22" s="6"/>
      <c r="H22" s="6"/>
      <c r="I22" s="6"/>
      <c r="J22" s="6"/>
    </row>
    <row r="23" spans="1:2" ht="15.75">
      <c r="A23" s="5"/>
      <c r="B23" s="30"/>
    </row>
    <row r="24" spans="1:2" ht="15.75">
      <c r="A24" s="5"/>
      <c r="B24" s="4" t="s">
        <v>27</v>
      </c>
    </row>
    <row r="25" spans="1:2" ht="15.75">
      <c r="A25" s="5"/>
      <c r="B25" s="4" t="s">
        <v>40</v>
      </c>
    </row>
    <row r="26" spans="1:10" ht="15.75">
      <c r="A26" s="31"/>
      <c r="B26" t="s">
        <v>43</v>
      </c>
      <c r="G26" s="6"/>
      <c r="H26" s="6"/>
      <c r="I26" s="6"/>
      <c r="J26" s="6"/>
    </row>
    <row r="27" spans="1:2" ht="15.75">
      <c r="A27" s="5"/>
      <c r="B27" t="s">
        <v>44</v>
      </c>
    </row>
    <row r="28" ht="15.75">
      <c r="A28" s="5"/>
    </row>
    <row r="29" ht="15.75">
      <c r="A29" s="5"/>
    </row>
    <row r="30" ht="15.75">
      <c r="A30" s="5"/>
    </row>
  </sheetData>
  <mergeCells count="13">
    <mergeCell ref="G1:M1"/>
    <mergeCell ref="K7:K9"/>
    <mergeCell ref="L7:M8"/>
    <mergeCell ref="F7:F9"/>
    <mergeCell ref="G7:G9"/>
    <mergeCell ref="H7:H9"/>
    <mergeCell ref="I7:I9"/>
    <mergeCell ref="J7:J9"/>
    <mergeCell ref="E7:E9"/>
    <mergeCell ref="A7:A9"/>
    <mergeCell ref="B7:B9"/>
    <mergeCell ref="C7:C9"/>
    <mergeCell ref="D7:D9"/>
  </mergeCells>
  <conditionalFormatting sqref="C10:C12">
    <cfRule type="cellIs" priority="1" dxfId="0" operator="equal" stopIfTrue="1">
      <formula>"c"</formula>
    </cfRule>
    <cfRule type="cellIs" priority="2" dxfId="1" operator="equal" stopIfTrue="1">
      <formula>"d"</formula>
    </cfRule>
    <cfRule type="cellIs" priority="3" dxfId="2" operator="equal" stopIfTrue="1">
      <formula>"a5"</formula>
    </cfRule>
  </conditionalFormatting>
  <conditionalFormatting sqref="B10:B12">
    <cfRule type="cellIs" priority="4" dxfId="1" operator="equal" stopIfTrue="1">
      <formula>50</formula>
    </cfRule>
  </conditionalFormatting>
  <printOptions/>
  <pageMargins left="0.87" right="0" top="0.984251968503937" bottom="0.984251968503937" header="0.5118110236220472" footer="0.5118110236220472"/>
  <pageSetup fitToHeight="1" fitToWidth="1" horizontalDpi="300" verticalDpi="300" orientation="landscape" paperSize="9" scale="80" r:id="rId1"/>
  <headerFooter alignWithMargins="0">
    <oddHeader>&amp;R&amp;"Arial CE,tučné"&amp;11ZK-04-2007-50,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Jiří</dc:creator>
  <cp:keywords/>
  <dc:description/>
  <cp:lastModifiedBy>chrastova</cp:lastModifiedBy>
  <cp:lastPrinted>2007-06-26T04:49:58Z</cp:lastPrinted>
  <dcterms:created xsi:type="dcterms:W3CDTF">2003-06-22T11:56:26Z</dcterms:created>
  <dcterms:modified xsi:type="dcterms:W3CDTF">2007-06-26T04:59:14Z</dcterms:modified>
  <cp:category/>
  <cp:version/>
  <cp:contentType/>
  <cp:contentStatus/>
</cp:coreProperties>
</file>