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5360" windowHeight="8430" activeTab="0"/>
  </bookViews>
  <sheets>
    <sheet name="ZK-03-2007-55, př. 1" sheetId="1" r:id="rId1"/>
  </sheets>
  <definedNames>
    <definedName name="_xlnm.Print_Titles" localSheetId="0">'ZK-03-2007-55, př. 1'!$3:$3</definedName>
    <definedName name="_xlnm.Print_Area" localSheetId="0">'ZK-03-2007-55, př. 1'!$A$1:$U$65</definedName>
  </definedNames>
  <calcPr fullCalcOnLoad="1"/>
</workbook>
</file>

<file path=xl/sharedStrings.xml><?xml version="1.0" encoding="utf-8"?>
<sst xmlns="http://schemas.openxmlformats.org/spreadsheetml/2006/main" count="378" uniqueCount="124">
  <si>
    <t>Rozpis dotací pro konkrétní poskytovatele pečovatelské služby</t>
  </si>
  <si>
    <t>Dotace ve výši 20000 na 1 pracovní úvazek</t>
  </si>
  <si>
    <t>Kappitola Sociální věci: § a položka</t>
  </si>
  <si>
    <t>§ 4351 pol. 5321</t>
  </si>
  <si>
    <t>§ 4351 pol. 5212</t>
  </si>
  <si>
    <t>§ 4351 pol. 5221</t>
  </si>
  <si>
    <t>§ 4351 pol. 5223</t>
  </si>
  <si>
    <t>Název organizace</t>
  </si>
  <si>
    <t>Název služby</t>
  </si>
  <si>
    <t>druh služby</t>
  </si>
  <si>
    <t>Cílová skupina</t>
  </si>
  <si>
    <t>senioři</t>
  </si>
  <si>
    <t>osoby se zdravotním postižením</t>
  </si>
  <si>
    <t>Farní charita Pacov</t>
  </si>
  <si>
    <t>Sociální služby města Žďár nad Sázavou</t>
  </si>
  <si>
    <t>Sociální služby města Havlíčkova Brodu</t>
  </si>
  <si>
    <t>Pečovatelská služba Jihlava</t>
  </si>
  <si>
    <t>DCH Brno-Oblastní charita Jihlava</t>
  </si>
  <si>
    <t>Oblastní charita Havlíčkův Brod</t>
  </si>
  <si>
    <t>DCH Brno-Oblastní charita Třebíč</t>
  </si>
  <si>
    <t>DCH Brno-Oblastní charita Žďár nad Sázavou</t>
  </si>
  <si>
    <t>Oblastní charita Pelhřimov</t>
  </si>
  <si>
    <t>okres</t>
  </si>
  <si>
    <t>HB</t>
  </si>
  <si>
    <t>ZR</t>
  </si>
  <si>
    <t>JI</t>
  </si>
  <si>
    <t>PE</t>
  </si>
  <si>
    <t>TR</t>
  </si>
  <si>
    <t>RVKPP 2006</t>
  </si>
  <si>
    <t>Jiná státní správa 2006</t>
  </si>
  <si>
    <t>Jiná státní správa 2007</t>
  </si>
  <si>
    <t>RVKPP 2007</t>
  </si>
  <si>
    <t xml:space="preserve">Kraj Vysočina 2007 </t>
  </si>
  <si>
    <t>Celkem</t>
  </si>
  <si>
    <t>Uživatel 2006</t>
  </si>
  <si>
    <t>Uživatel 2007</t>
  </si>
  <si>
    <t>Zřizovatel 2006</t>
  </si>
  <si>
    <t>Fondy EU 2006</t>
  </si>
  <si>
    <t>Ostatní příjmy  2006</t>
  </si>
  <si>
    <t>Zřizovatel 2007</t>
  </si>
  <si>
    <t>Fondy EU 2007</t>
  </si>
  <si>
    <t>Ostatní příjmy     2007</t>
  </si>
  <si>
    <t>Poliklinika Velká Bíteš</t>
  </si>
  <si>
    <t>Dům seniorů-Domov důchodců Pacov</t>
  </si>
  <si>
    <t>Sociální centrum města Světlá nad Sázavou</t>
  </si>
  <si>
    <t>Město Brtnice</t>
  </si>
  <si>
    <t>Pečovatelská služba</t>
  </si>
  <si>
    <t>pečovatelská služba</t>
  </si>
  <si>
    <t>Město Horní Cerekev</t>
  </si>
  <si>
    <t>Město Chotěboř</t>
  </si>
  <si>
    <t>Město Jemnice</t>
  </si>
  <si>
    <t>Město Ledeč nad Sázavou</t>
  </si>
  <si>
    <t>Město Moravské Budějovice</t>
  </si>
  <si>
    <t>Město Náměšť nad Oslavou</t>
  </si>
  <si>
    <t>Pečovatelská služba města Náměšť nad Oslavou</t>
  </si>
  <si>
    <t>Město Pelhřimov</t>
  </si>
  <si>
    <t>Pečovatelská služba  Pelhřimov</t>
  </si>
  <si>
    <t>Město Počátky</t>
  </si>
  <si>
    <t>Město Přibyslav</t>
  </si>
  <si>
    <t>Město Polná</t>
  </si>
  <si>
    <t>Pečovatelská služba Polná</t>
  </si>
  <si>
    <t>Město Třešť</t>
  </si>
  <si>
    <t>Pečovatelská služba Třešť</t>
  </si>
  <si>
    <t>Město Ždírec nad Doubravou</t>
  </si>
  <si>
    <t>Pečovatelská služba Ždírec nad Doubravou</t>
  </si>
  <si>
    <t>Novoměstské sociální služby</t>
  </si>
  <si>
    <t>Obec Bobrová</t>
  </si>
  <si>
    <t>Pečovatelská služba Bobrová</t>
  </si>
  <si>
    <t>Obec Častrov</t>
  </si>
  <si>
    <t>Dům s pečovatelskou službou Častrov</t>
  </si>
  <si>
    <t>Obec Štoky</t>
  </si>
  <si>
    <t xml:space="preserve">Dům s pečovatelskou službou </t>
  </si>
  <si>
    <t>Obec Úsobí</t>
  </si>
  <si>
    <t>Dům s pečovatelskou službou</t>
  </si>
  <si>
    <t>Obec Věcov</t>
  </si>
  <si>
    <t>Obec Vír</t>
  </si>
  <si>
    <t>Pečovatelská služba obce Vír</t>
  </si>
  <si>
    <t>Obec Moravec</t>
  </si>
  <si>
    <t>terénní sociální služby</t>
  </si>
  <si>
    <t xml:space="preserve">Obec Pohled </t>
  </si>
  <si>
    <t>Obec Slavíkov</t>
  </si>
  <si>
    <t>Obec Sněžné</t>
  </si>
  <si>
    <t>Obec Jimramov</t>
  </si>
  <si>
    <t>Obec Krucemburk</t>
  </si>
  <si>
    <t>Obec Křižanov</t>
  </si>
  <si>
    <t>Sociální služby v domě s pečovatelskou  službou</t>
  </si>
  <si>
    <t>Obec Měřín</t>
  </si>
  <si>
    <t>Obec Želiv</t>
  </si>
  <si>
    <t>obec Želiv-Pečovatelská služba</t>
  </si>
  <si>
    <t>Subregion Velké Dářko-dobrovolný svazek obcí</t>
  </si>
  <si>
    <t>Pečovatelská služba poskytovaná v Domě s pečovatelskou službou</t>
  </si>
  <si>
    <t>DPS Dolní Rožínka, příspěvková organizace</t>
  </si>
  <si>
    <t>Diana Třebíč, o.p.s.</t>
  </si>
  <si>
    <t>Pečovatelská služba v domácím prostředí uživatelů</t>
  </si>
  <si>
    <t>Dagmar Urbanová-poskytování služeb pro rodinu a domácnost</t>
  </si>
  <si>
    <t>JUDr. Božena Dolejská</t>
  </si>
  <si>
    <t>Farní charita Počátky</t>
  </si>
  <si>
    <t>Charitní pečovatelská a ošetřovatelská služba při FCH Počátky</t>
  </si>
  <si>
    <t>Farní charita Kamenice nad Lipou</t>
  </si>
  <si>
    <t>Charitní pečovatelská služba Kamenice nad Lipou</t>
  </si>
  <si>
    <t>Sociální služby města Velké Meziříčí</t>
  </si>
  <si>
    <t>Pečovatelská služba v domech s pečovatelskou službou a domácnostech klientů</t>
  </si>
  <si>
    <t>Charitní pečovatelská služba Pacov</t>
  </si>
  <si>
    <t>sociální centrum města Světlá nad Sázavou - pečovatelská služba</t>
  </si>
  <si>
    <t>Pečovatelská služba města Žďár nad Sázavou</t>
  </si>
  <si>
    <t xml:space="preserve">Charitní pečovatelská služba Kamenice  </t>
  </si>
  <si>
    <t>Charitní pečovatelská služba Luka nad Jihlavou</t>
  </si>
  <si>
    <t>Charitní pečovatelská služba Telč</t>
  </si>
  <si>
    <t>Charitní pečovatelská služba Nová Říše</t>
  </si>
  <si>
    <t>Charitní pečovatelská služba Kostelec</t>
  </si>
  <si>
    <t>Charitní pečovatelská služba Janštejn</t>
  </si>
  <si>
    <t>Charitní pečovatelská služba Jihlava</t>
  </si>
  <si>
    <t>Charitní pečovatelská služba Havlíčkův Brod</t>
  </si>
  <si>
    <t>Charitní pečovatelská služba Humpolec</t>
  </si>
  <si>
    <t>Charitní pečovatelská služba Lipnice nad Sázavou</t>
  </si>
  <si>
    <t>Charitní pečovatelská služba Kněžice</t>
  </si>
  <si>
    <t>Charitní pečovatelská služba v rodinách Třebíč</t>
  </si>
  <si>
    <t>Charitní pečovatelská služba Hrotovice</t>
  </si>
  <si>
    <t>Charitní pečovatelská služba</t>
  </si>
  <si>
    <t>Počet přepočtených úvazků na službu v roce 2007</t>
  </si>
  <si>
    <t>Podbarvený řádek označuje nově založenou službu v průběhu roku 2006, která nebyla podpořena z rozpočtu kraje Vysočina</t>
  </si>
  <si>
    <t>§ 4351 pol. 5329</t>
  </si>
  <si>
    <t>počet stran: 3</t>
  </si>
  <si>
    <t>ZK-03-2007-55,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</si>
</sst>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0"/>
    <numFmt numFmtId="168" formatCode="0.000"/>
  </numFmts>
  <fonts count="6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 wrapText="1"/>
    </xf>
    <xf numFmtId="0" fontId="0" fillId="0" borderId="0" xfId="0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3" fontId="0" fillId="0" borderId="1" xfId="0" applyNumberFormat="1" applyFill="1" applyBorder="1" applyAlignment="1">
      <alignment/>
    </xf>
    <xf numFmtId="0" fontId="1" fillId="2" borderId="9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0" fillId="3" borderId="2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8" xfId="0" applyFill="1" applyBorder="1" applyAlignment="1">
      <alignment wrapText="1"/>
    </xf>
    <xf numFmtId="3" fontId="0" fillId="3" borderId="1" xfId="0" applyNumberFormat="1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ill="1" applyBorder="1" applyAlignment="1">
      <alignment wrapText="1"/>
    </xf>
    <xf numFmtId="3" fontId="3" fillId="0" borderId="0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1" fillId="2" borderId="13" xfId="0" applyFont="1" applyFill="1" applyBorder="1" applyAlignment="1">
      <alignment horizontal="center" vertical="center" wrapText="1"/>
    </xf>
    <xf numFmtId="3" fontId="0" fillId="0" borderId="14" xfId="0" applyNumberFormat="1" applyFill="1" applyBorder="1" applyAlignment="1">
      <alignment/>
    </xf>
    <xf numFmtId="3" fontId="0" fillId="3" borderId="14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67" fontId="0" fillId="0" borderId="19" xfId="0" applyNumberFormat="1" applyFill="1" applyBorder="1" applyAlignment="1">
      <alignment/>
    </xf>
    <xf numFmtId="167" fontId="0" fillId="3" borderId="19" xfId="0" applyNumberFormat="1" applyFill="1" applyBorder="1" applyAlignment="1">
      <alignment/>
    </xf>
    <xf numFmtId="167" fontId="0" fillId="0" borderId="20" xfId="0" applyNumberFormat="1" applyFill="1" applyBorder="1" applyAlignment="1">
      <alignment/>
    </xf>
    <xf numFmtId="167" fontId="2" fillId="0" borderId="21" xfId="0" applyNumberFormat="1" applyFont="1" applyFill="1" applyBorder="1" applyAlignment="1">
      <alignment/>
    </xf>
    <xf numFmtId="49" fontId="0" fillId="0" borderId="22" xfId="0" applyNumberForma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3" fontId="1" fillId="4" borderId="1" xfId="0" applyNumberFormat="1" applyFont="1" applyFill="1" applyBorder="1" applyAlignment="1">
      <alignment/>
    </xf>
    <xf numFmtId="3" fontId="1" fillId="4" borderId="15" xfId="0" applyNumberFormat="1" applyFont="1" applyFill="1" applyBorder="1" applyAlignment="1">
      <alignment/>
    </xf>
    <xf numFmtId="49" fontId="0" fillId="0" borderId="23" xfId="0" applyNumberFormat="1" applyFill="1" applyBorder="1" applyAlignment="1">
      <alignment/>
    </xf>
    <xf numFmtId="3" fontId="5" fillId="4" borderId="24" xfId="0" applyNumberFormat="1" applyFont="1" applyFill="1" applyBorder="1" applyAlignment="1">
      <alignment/>
    </xf>
    <xf numFmtId="3" fontId="1" fillId="2" borderId="25" xfId="0" applyNumberFormat="1" applyFont="1" applyFill="1" applyBorder="1" applyAlignment="1">
      <alignment/>
    </xf>
    <xf numFmtId="0" fontId="4" fillId="0" borderId="26" xfId="0" applyFont="1" applyFill="1" applyBorder="1" applyAlignment="1">
      <alignment wrapText="1"/>
    </xf>
    <xf numFmtId="0" fontId="4" fillId="0" borderId="0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7"/>
  <sheetViews>
    <sheetView tabSelected="1" view="pageBreakPreview" zoomScale="75" zoomScaleNormal="75" zoomScaleSheetLayoutView="75" workbookViewId="0" topLeftCell="A1">
      <selection activeCell="B16" sqref="B16"/>
    </sheetView>
  </sheetViews>
  <sheetFormatPr defaultColWidth="9.140625" defaultRowHeight="12.75"/>
  <cols>
    <col min="1" max="1" width="30.140625" style="0" customWidth="1"/>
    <col min="2" max="2" width="28.57421875" style="0" customWidth="1"/>
    <col min="3" max="3" width="19.421875" style="0" customWidth="1"/>
    <col min="4" max="4" width="9.57421875" style="0" customWidth="1"/>
    <col min="5" max="5" width="7.57421875" style="0" customWidth="1"/>
    <col min="6" max="6" width="12.8515625" style="0" hidden="1" customWidth="1"/>
    <col min="7" max="7" width="12.28125" style="0" hidden="1" customWidth="1"/>
    <col min="8" max="8" width="12.421875" style="0" hidden="1" customWidth="1"/>
    <col min="9" max="9" width="13.7109375" style="0" hidden="1" customWidth="1"/>
    <col min="10" max="10" width="13.140625" style="0" hidden="1" customWidth="1"/>
    <col min="11" max="11" width="13.00390625" style="0" hidden="1" customWidth="1"/>
    <col min="12" max="12" width="10.140625" style="0" hidden="1" customWidth="1"/>
    <col min="13" max="13" width="11.421875" style="0" hidden="1" customWidth="1"/>
    <col min="14" max="14" width="12.7109375" style="0" hidden="1" customWidth="1"/>
    <col min="15" max="15" width="13.00390625" style="0" hidden="1" customWidth="1"/>
    <col min="16" max="16" width="13.421875" style="0" hidden="1" customWidth="1"/>
    <col min="17" max="17" width="13.8515625" style="0" hidden="1" customWidth="1"/>
    <col min="18" max="18" width="13.57421875" style="0" hidden="1" customWidth="1"/>
    <col min="19" max="19" width="10.7109375" style="0" customWidth="1"/>
    <col min="20" max="20" width="13.421875" style="0" customWidth="1"/>
    <col min="21" max="21" width="17.7109375" style="0" customWidth="1"/>
    <col min="22" max="16384" width="19.421875" style="0" customWidth="1"/>
  </cols>
  <sheetData>
    <row r="1" spans="1:21" ht="15">
      <c r="A1" s="38" t="s">
        <v>0</v>
      </c>
      <c r="B1" s="39"/>
      <c r="U1" s="40" t="s">
        <v>123</v>
      </c>
    </row>
    <row r="2" spans="1:21" ht="15.75" thickBot="1">
      <c r="A2" s="38"/>
      <c r="B2" s="39"/>
      <c r="U2" s="40" t="s">
        <v>122</v>
      </c>
    </row>
    <row r="3" spans="1:21" ht="108.75" customHeight="1" thickBot="1">
      <c r="A3" s="7" t="s">
        <v>7</v>
      </c>
      <c r="B3" s="8" t="s">
        <v>8</v>
      </c>
      <c r="C3" s="9" t="s">
        <v>9</v>
      </c>
      <c r="D3" s="11" t="s">
        <v>10</v>
      </c>
      <c r="E3" s="9" t="s">
        <v>22</v>
      </c>
      <c r="F3" s="10" t="s">
        <v>29</v>
      </c>
      <c r="G3" s="10" t="s">
        <v>28</v>
      </c>
      <c r="H3" s="10" t="s">
        <v>36</v>
      </c>
      <c r="I3" s="10" t="s">
        <v>34</v>
      </c>
      <c r="J3" s="10" t="s">
        <v>37</v>
      </c>
      <c r="K3" s="30" t="s">
        <v>38</v>
      </c>
      <c r="L3" s="10" t="s">
        <v>30</v>
      </c>
      <c r="M3" s="10" t="s">
        <v>31</v>
      </c>
      <c r="N3" s="10" t="s">
        <v>39</v>
      </c>
      <c r="O3" s="10" t="s">
        <v>35</v>
      </c>
      <c r="P3" s="10" t="s">
        <v>40</v>
      </c>
      <c r="Q3" s="10" t="s">
        <v>41</v>
      </c>
      <c r="R3" s="10" t="s">
        <v>32</v>
      </c>
      <c r="S3" s="17" t="s">
        <v>119</v>
      </c>
      <c r="T3" s="17" t="s">
        <v>1</v>
      </c>
      <c r="U3" s="17" t="s">
        <v>2</v>
      </c>
    </row>
    <row r="4" spans="1:21" ht="13.5" thickTop="1">
      <c r="A4" s="3" t="s">
        <v>45</v>
      </c>
      <c r="B4" s="2" t="s">
        <v>46</v>
      </c>
      <c r="C4" s="4" t="s">
        <v>47</v>
      </c>
      <c r="D4" s="12" t="s">
        <v>11</v>
      </c>
      <c r="E4" s="4" t="s">
        <v>25</v>
      </c>
      <c r="F4" s="16">
        <v>0</v>
      </c>
      <c r="G4" s="16">
        <v>0</v>
      </c>
      <c r="H4" s="16">
        <v>688600</v>
      </c>
      <c r="I4" s="16">
        <v>0</v>
      </c>
      <c r="J4" s="16">
        <v>0</v>
      </c>
      <c r="K4" s="31">
        <v>0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  <c r="Q4" s="16">
        <v>0</v>
      </c>
      <c r="R4" s="16">
        <v>120000</v>
      </c>
      <c r="S4" s="41">
        <v>3</v>
      </c>
      <c r="T4" s="51">
        <f>FLOOR(+S4*20000,1)</f>
        <v>60000</v>
      </c>
      <c r="U4" s="45" t="s">
        <v>3</v>
      </c>
    </row>
    <row r="5" spans="1:21" ht="12.75">
      <c r="A5" s="3" t="s">
        <v>48</v>
      </c>
      <c r="B5" s="2" t="s">
        <v>46</v>
      </c>
      <c r="C5" s="4" t="s">
        <v>47</v>
      </c>
      <c r="D5" s="12" t="s">
        <v>11</v>
      </c>
      <c r="E5" s="4" t="s">
        <v>26</v>
      </c>
      <c r="F5" s="16">
        <v>0</v>
      </c>
      <c r="G5" s="16">
        <v>0</v>
      </c>
      <c r="H5" s="16">
        <v>147500</v>
      </c>
      <c r="I5" s="16">
        <v>160000</v>
      </c>
      <c r="J5" s="16">
        <v>0</v>
      </c>
      <c r="K5" s="31">
        <v>0</v>
      </c>
      <c r="L5" s="16">
        <v>0</v>
      </c>
      <c r="M5" s="16">
        <v>0</v>
      </c>
      <c r="N5" s="16">
        <v>260000</v>
      </c>
      <c r="O5" s="16">
        <v>190000</v>
      </c>
      <c r="P5" s="16">
        <v>0</v>
      </c>
      <c r="Q5" s="16">
        <v>0</v>
      </c>
      <c r="R5" s="16">
        <v>110000</v>
      </c>
      <c r="S5" s="41">
        <v>3</v>
      </c>
      <c r="T5" s="47">
        <f aca="true" t="shared" si="0" ref="T5:T62">FLOOR(+S5*20000,1)</f>
        <v>60000</v>
      </c>
      <c r="U5" s="45" t="s">
        <v>3</v>
      </c>
    </row>
    <row r="6" spans="1:21" ht="12.75">
      <c r="A6" s="3" t="s">
        <v>49</v>
      </c>
      <c r="B6" s="2" t="s">
        <v>46</v>
      </c>
      <c r="C6" s="4" t="s">
        <v>47</v>
      </c>
      <c r="D6" s="12" t="s">
        <v>11</v>
      </c>
      <c r="E6" s="4" t="s">
        <v>23</v>
      </c>
      <c r="F6" s="16">
        <v>0</v>
      </c>
      <c r="G6" s="16">
        <v>0</v>
      </c>
      <c r="H6" s="16">
        <v>2422000</v>
      </c>
      <c r="I6" s="16">
        <v>300000</v>
      </c>
      <c r="J6" s="16">
        <v>0</v>
      </c>
      <c r="K6" s="31">
        <v>0</v>
      </c>
      <c r="L6" s="16">
        <v>0</v>
      </c>
      <c r="M6" s="16">
        <v>0</v>
      </c>
      <c r="N6" s="16">
        <v>1937600</v>
      </c>
      <c r="O6" s="16">
        <v>320000</v>
      </c>
      <c r="P6" s="16">
        <v>0</v>
      </c>
      <c r="Q6" s="16">
        <v>0</v>
      </c>
      <c r="R6" s="16">
        <v>440000</v>
      </c>
      <c r="S6" s="41">
        <v>11</v>
      </c>
      <c r="T6" s="47">
        <f t="shared" si="0"/>
        <v>220000</v>
      </c>
      <c r="U6" s="45" t="s">
        <v>3</v>
      </c>
    </row>
    <row r="7" spans="1:21" ht="12.75">
      <c r="A7" s="3" t="s">
        <v>50</v>
      </c>
      <c r="B7" s="2" t="s">
        <v>46</v>
      </c>
      <c r="C7" s="4" t="s">
        <v>47</v>
      </c>
      <c r="D7" s="12" t="s">
        <v>11</v>
      </c>
      <c r="E7" s="4" t="s">
        <v>27</v>
      </c>
      <c r="F7" s="16">
        <v>0</v>
      </c>
      <c r="G7" s="16">
        <v>0</v>
      </c>
      <c r="H7" s="16">
        <v>380000</v>
      </c>
      <c r="I7" s="16">
        <v>120000</v>
      </c>
      <c r="J7" s="16">
        <v>0</v>
      </c>
      <c r="K7" s="31">
        <v>0</v>
      </c>
      <c r="L7" s="16">
        <v>0</v>
      </c>
      <c r="M7" s="16">
        <v>0</v>
      </c>
      <c r="N7" s="16">
        <v>270154</v>
      </c>
      <c r="O7" s="16">
        <v>130000</v>
      </c>
      <c r="P7" s="16">
        <v>0</v>
      </c>
      <c r="Q7" s="16">
        <v>0</v>
      </c>
      <c r="R7" s="16">
        <v>120000</v>
      </c>
      <c r="S7" s="41">
        <v>3</v>
      </c>
      <c r="T7" s="47">
        <f t="shared" si="0"/>
        <v>60000</v>
      </c>
      <c r="U7" s="45" t="s">
        <v>3</v>
      </c>
    </row>
    <row r="8" spans="1:21" ht="12.75">
      <c r="A8" s="3" t="s">
        <v>51</v>
      </c>
      <c r="B8" s="2" t="s">
        <v>46</v>
      </c>
      <c r="C8" s="4" t="s">
        <v>47</v>
      </c>
      <c r="D8" s="12" t="s">
        <v>11</v>
      </c>
      <c r="E8" s="4" t="s">
        <v>23</v>
      </c>
      <c r="F8" s="16">
        <v>0</v>
      </c>
      <c r="G8" s="16">
        <v>0</v>
      </c>
      <c r="H8" s="16">
        <v>1742400</v>
      </c>
      <c r="I8" s="16">
        <v>225000</v>
      </c>
      <c r="J8" s="16">
        <v>0</v>
      </c>
      <c r="K8" s="31">
        <v>0</v>
      </c>
      <c r="L8" s="16">
        <v>0</v>
      </c>
      <c r="M8" s="16">
        <v>0</v>
      </c>
      <c r="N8" s="16">
        <v>171000</v>
      </c>
      <c r="O8" s="16">
        <v>345000</v>
      </c>
      <c r="P8" s="16">
        <v>0</v>
      </c>
      <c r="Q8" s="16">
        <v>0</v>
      </c>
      <c r="R8" s="16">
        <v>357600</v>
      </c>
      <c r="S8" s="41">
        <v>9.4</v>
      </c>
      <c r="T8" s="47">
        <f t="shared" si="0"/>
        <v>188000</v>
      </c>
      <c r="U8" s="45" t="s">
        <v>3</v>
      </c>
    </row>
    <row r="9" spans="1:21" ht="12.75">
      <c r="A9" s="3" t="s">
        <v>52</v>
      </c>
      <c r="B9" s="2" t="s">
        <v>46</v>
      </c>
      <c r="C9" s="4" t="s">
        <v>47</v>
      </c>
      <c r="D9" s="12" t="s">
        <v>11</v>
      </c>
      <c r="E9" s="4" t="s">
        <v>27</v>
      </c>
      <c r="F9" s="16">
        <v>0</v>
      </c>
      <c r="G9" s="16">
        <v>0</v>
      </c>
      <c r="H9" s="16">
        <v>412000</v>
      </c>
      <c r="I9" s="16">
        <v>120000</v>
      </c>
      <c r="J9" s="16">
        <v>0</v>
      </c>
      <c r="K9" s="31">
        <v>0</v>
      </c>
      <c r="L9" s="16">
        <v>0</v>
      </c>
      <c r="M9" s="16">
        <v>0</v>
      </c>
      <c r="N9" s="16">
        <v>50000</v>
      </c>
      <c r="O9" s="16">
        <v>120000</v>
      </c>
      <c r="P9" s="16">
        <v>0</v>
      </c>
      <c r="Q9" s="16">
        <v>0</v>
      </c>
      <c r="R9" s="16">
        <v>120000</v>
      </c>
      <c r="S9" s="41">
        <v>3.3</v>
      </c>
      <c r="T9" s="46">
        <f t="shared" si="0"/>
        <v>66000</v>
      </c>
      <c r="U9" s="45" t="s">
        <v>3</v>
      </c>
    </row>
    <row r="10" spans="1:21" ht="25.5">
      <c r="A10" s="3" t="s">
        <v>53</v>
      </c>
      <c r="B10" s="2" t="s">
        <v>54</v>
      </c>
      <c r="C10" s="4" t="s">
        <v>47</v>
      </c>
      <c r="D10" s="12" t="s">
        <v>11</v>
      </c>
      <c r="E10" s="4" t="s">
        <v>27</v>
      </c>
      <c r="F10" s="16">
        <v>0</v>
      </c>
      <c r="G10" s="16">
        <v>0</v>
      </c>
      <c r="H10" s="16">
        <v>80000</v>
      </c>
      <c r="I10" s="16">
        <v>135000</v>
      </c>
      <c r="J10" s="16">
        <v>0</v>
      </c>
      <c r="K10" s="31">
        <v>0</v>
      </c>
      <c r="L10" s="16">
        <v>0</v>
      </c>
      <c r="M10" s="16">
        <v>0</v>
      </c>
      <c r="N10" s="16">
        <v>80388</v>
      </c>
      <c r="O10" s="16">
        <v>150000</v>
      </c>
      <c r="P10" s="16">
        <v>0</v>
      </c>
      <c r="Q10" s="16">
        <v>0</v>
      </c>
      <c r="R10" s="16">
        <v>100000</v>
      </c>
      <c r="S10" s="41">
        <v>2.54</v>
      </c>
      <c r="T10" s="47">
        <f t="shared" si="0"/>
        <v>50800</v>
      </c>
      <c r="U10" s="45" t="s">
        <v>3</v>
      </c>
    </row>
    <row r="11" spans="1:21" ht="12.75">
      <c r="A11" s="3" t="s">
        <v>55</v>
      </c>
      <c r="B11" s="2" t="s">
        <v>56</v>
      </c>
      <c r="C11" s="4" t="s">
        <v>47</v>
      </c>
      <c r="D11" s="12" t="s">
        <v>11</v>
      </c>
      <c r="E11" s="4" t="s">
        <v>26</v>
      </c>
      <c r="F11" s="16">
        <v>0</v>
      </c>
      <c r="G11" s="16">
        <v>0</v>
      </c>
      <c r="H11" s="16">
        <v>3076000</v>
      </c>
      <c r="I11" s="16">
        <v>400000</v>
      </c>
      <c r="J11" s="16">
        <v>0</v>
      </c>
      <c r="K11" s="31">
        <v>0</v>
      </c>
      <c r="L11" s="16">
        <v>0</v>
      </c>
      <c r="M11" s="16">
        <v>0</v>
      </c>
      <c r="N11" s="16">
        <v>684000</v>
      </c>
      <c r="O11" s="16">
        <v>500000</v>
      </c>
      <c r="P11" s="16">
        <v>0</v>
      </c>
      <c r="Q11" s="16">
        <v>0</v>
      </c>
      <c r="R11" s="16">
        <v>360000</v>
      </c>
      <c r="S11" s="41">
        <v>10</v>
      </c>
      <c r="T11" s="47">
        <f t="shared" si="0"/>
        <v>200000</v>
      </c>
      <c r="U11" s="45" t="s">
        <v>3</v>
      </c>
    </row>
    <row r="12" spans="1:21" ht="12.75">
      <c r="A12" s="3" t="s">
        <v>57</v>
      </c>
      <c r="B12" s="2" t="s">
        <v>46</v>
      </c>
      <c r="C12" s="4" t="s">
        <v>47</v>
      </c>
      <c r="D12" s="12" t="s">
        <v>11</v>
      </c>
      <c r="E12" s="4" t="s">
        <v>26</v>
      </c>
      <c r="F12" s="16">
        <v>0</v>
      </c>
      <c r="G12" s="16">
        <v>0</v>
      </c>
      <c r="H12" s="16">
        <v>991100</v>
      </c>
      <c r="I12" s="16">
        <v>120000</v>
      </c>
      <c r="J12" s="16">
        <v>0</v>
      </c>
      <c r="K12" s="31">
        <v>0</v>
      </c>
      <c r="L12" s="16">
        <v>0</v>
      </c>
      <c r="M12" s="16">
        <v>0</v>
      </c>
      <c r="N12" s="16">
        <v>59000</v>
      </c>
      <c r="O12" s="16">
        <v>120000</v>
      </c>
      <c r="P12" s="16">
        <v>0</v>
      </c>
      <c r="Q12" s="16">
        <v>0</v>
      </c>
      <c r="R12" s="16">
        <v>200000</v>
      </c>
      <c r="S12" s="41">
        <v>5</v>
      </c>
      <c r="T12" s="47">
        <f t="shared" si="0"/>
        <v>100000</v>
      </c>
      <c r="U12" s="45" t="s">
        <v>3</v>
      </c>
    </row>
    <row r="13" spans="1:21" ht="12.75">
      <c r="A13" s="3" t="s">
        <v>58</v>
      </c>
      <c r="B13" s="2" t="s">
        <v>46</v>
      </c>
      <c r="C13" s="4" t="s">
        <v>47</v>
      </c>
      <c r="D13" s="12" t="s">
        <v>11</v>
      </c>
      <c r="E13" s="4" t="s">
        <v>23</v>
      </c>
      <c r="F13" s="16">
        <v>0</v>
      </c>
      <c r="G13" s="16">
        <v>0</v>
      </c>
      <c r="H13" s="16">
        <v>1122500</v>
      </c>
      <c r="I13" s="16">
        <v>180300</v>
      </c>
      <c r="J13" s="16">
        <v>0</v>
      </c>
      <c r="K13" s="31">
        <v>88800</v>
      </c>
      <c r="L13" s="16">
        <v>0</v>
      </c>
      <c r="M13" s="16">
        <v>0</v>
      </c>
      <c r="N13" s="16">
        <v>739192</v>
      </c>
      <c r="O13" s="16">
        <v>200000</v>
      </c>
      <c r="P13" s="16">
        <v>0</v>
      </c>
      <c r="Q13" s="16">
        <v>81400</v>
      </c>
      <c r="R13" s="16">
        <v>160000</v>
      </c>
      <c r="S13" s="41">
        <v>5</v>
      </c>
      <c r="T13" s="47">
        <f t="shared" si="0"/>
        <v>100000</v>
      </c>
      <c r="U13" s="45" t="s">
        <v>3</v>
      </c>
    </row>
    <row r="14" spans="1:21" ht="12.75">
      <c r="A14" s="3" t="s">
        <v>59</v>
      </c>
      <c r="B14" s="2" t="s">
        <v>60</v>
      </c>
      <c r="C14" s="4" t="s">
        <v>47</v>
      </c>
      <c r="D14" s="12" t="s">
        <v>11</v>
      </c>
      <c r="E14" s="4" t="s">
        <v>25</v>
      </c>
      <c r="F14" s="16">
        <v>0</v>
      </c>
      <c r="G14" s="16">
        <v>0</v>
      </c>
      <c r="H14" s="16">
        <v>1446000</v>
      </c>
      <c r="I14" s="16">
        <v>110000</v>
      </c>
      <c r="J14" s="16">
        <v>0</v>
      </c>
      <c r="K14" s="31">
        <v>13000</v>
      </c>
      <c r="L14" s="16">
        <v>0</v>
      </c>
      <c r="M14" s="16">
        <v>0</v>
      </c>
      <c r="N14" s="16">
        <v>1250000</v>
      </c>
      <c r="O14" s="16">
        <v>110000</v>
      </c>
      <c r="P14" s="16">
        <v>0</v>
      </c>
      <c r="Q14" s="16">
        <v>14000</v>
      </c>
      <c r="R14" s="16">
        <v>240000</v>
      </c>
      <c r="S14" s="41">
        <v>6</v>
      </c>
      <c r="T14" s="47">
        <f t="shared" si="0"/>
        <v>120000</v>
      </c>
      <c r="U14" s="45" t="s">
        <v>3</v>
      </c>
    </row>
    <row r="15" spans="1:21" ht="12.75">
      <c r="A15" s="3" t="s">
        <v>61</v>
      </c>
      <c r="B15" s="2" t="s">
        <v>62</v>
      </c>
      <c r="C15" s="4" t="s">
        <v>47</v>
      </c>
      <c r="D15" s="12" t="s">
        <v>11</v>
      </c>
      <c r="E15" s="4" t="s">
        <v>25</v>
      </c>
      <c r="F15" s="16">
        <v>0</v>
      </c>
      <c r="G15" s="16">
        <v>0</v>
      </c>
      <c r="H15" s="16">
        <v>1355000</v>
      </c>
      <c r="I15" s="16">
        <v>230000</v>
      </c>
      <c r="J15" s="16">
        <v>0</v>
      </c>
      <c r="K15" s="31">
        <v>0</v>
      </c>
      <c r="L15" s="16">
        <v>0</v>
      </c>
      <c r="M15" s="16">
        <v>0</v>
      </c>
      <c r="N15" s="16">
        <v>1084000</v>
      </c>
      <c r="O15" s="16">
        <v>235000</v>
      </c>
      <c r="P15" s="16">
        <v>0</v>
      </c>
      <c r="Q15" s="16">
        <v>0</v>
      </c>
      <c r="R15" s="16">
        <v>240000</v>
      </c>
      <c r="S15" s="41">
        <v>7.6</v>
      </c>
      <c r="T15" s="47">
        <f t="shared" si="0"/>
        <v>152000</v>
      </c>
      <c r="U15" s="45" t="s">
        <v>3</v>
      </c>
    </row>
    <row r="16" spans="1:21" ht="25.5">
      <c r="A16" s="3" t="s">
        <v>63</v>
      </c>
      <c r="B16" s="2" t="s">
        <v>64</v>
      </c>
      <c r="C16" s="4" t="s">
        <v>47</v>
      </c>
      <c r="D16" s="12" t="s">
        <v>11</v>
      </c>
      <c r="E16" s="4" t="s">
        <v>23</v>
      </c>
      <c r="F16" s="16">
        <v>0</v>
      </c>
      <c r="G16" s="16">
        <v>0</v>
      </c>
      <c r="H16" s="16">
        <v>1214000</v>
      </c>
      <c r="I16" s="16">
        <v>210000</v>
      </c>
      <c r="J16" s="16">
        <v>0</v>
      </c>
      <c r="K16" s="31">
        <v>0</v>
      </c>
      <c r="L16" s="16">
        <v>0</v>
      </c>
      <c r="M16" s="16">
        <v>0</v>
      </c>
      <c r="N16" s="16">
        <v>830000</v>
      </c>
      <c r="O16" s="16">
        <v>200000</v>
      </c>
      <c r="P16" s="16">
        <v>0</v>
      </c>
      <c r="Q16" s="16">
        <v>0</v>
      </c>
      <c r="R16" s="16">
        <v>120000</v>
      </c>
      <c r="S16" s="41">
        <v>3</v>
      </c>
      <c r="T16" s="47">
        <f t="shared" si="0"/>
        <v>60000</v>
      </c>
      <c r="U16" s="45" t="s">
        <v>3</v>
      </c>
    </row>
    <row r="17" spans="1:21" ht="12.75">
      <c r="A17" s="3" t="s">
        <v>65</v>
      </c>
      <c r="B17" s="2" t="s">
        <v>46</v>
      </c>
      <c r="C17" s="4" t="s">
        <v>47</v>
      </c>
      <c r="D17" s="12" t="s">
        <v>11</v>
      </c>
      <c r="E17" s="4" t="s">
        <v>24</v>
      </c>
      <c r="F17" s="16">
        <v>0</v>
      </c>
      <c r="G17" s="16">
        <v>0</v>
      </c>
      <c r="H17" s="16">
        <v>5809700</v>
      </c>
      <c r="I17" s="16">
        <v>878000</v>
      </c>
      <c r="J17" s="16">
        <v>0</v>
      </c>
      <c r="K17" s="31">
        <v>177000</v>
      </c>
      <c r="L17" s="16">
        <v>0</v>
      </c>
      <c r="M17" s="16">
        <v>0</v>
      </c>
      <c r="N17" s="16">
        <v>2708535</v>
      </c>
      <c r="O17" s="16">
        <v>900000</v>
      </c>
      <c r="P17" s="16">
        <v>0</v>
      </c>
      <c r="Q17" s="16">
        <v>100000</v>
      </c>
      <c r="R17" s="16">
        <v>1000000</v>
      </c>
      <c r="S17" s="41">
        <v>25</v>
      </c>
      <c r="T17" s="47">
        <f t="shared" si="0"/>
        <v>500000</v>
      </c>
      <c r="U17" s="45" t="s">
        <v>3</v>
      </c>
    </row>
    <row r="18" spans="1:21" ht="12.75">
      <c r="A18" s="3" t="s">
        <v>66</v>
      </c>
      <c r="B18" s="2" t="s">
        <v>67</v>
      </c>
      <c r="C18" s="4" t="s">
        <v>47</v>
      </c>
      <c r="D18" s="12" t="s">
        <v>11</v>
      </c>
      <c r="E18" s="4" t="s">
        <v>24</v>
      </c>
      <c r="F18" s="16">
        <v>0</v>
      </c>
      <c r="G18" s="16">
        <v>0</v>
      </c>
      <c r="H18" s="16">
        <v>229000</v>
      </c>
      <c r="I18" s="16">
        <v>60000</v>
      </c>
      <c r="J18" s="16">
        <v>0</v>
      </c>
      <c r="K18" s="31">
        <v>0</v>
      </c>
      <c r="L18" s="16">
        <v>0</v>
      </c>
      <c r="M18" s="16">
        <v>0</v>
      </c>
      <c r="N18" s="16">
        <v>35900</v>
      </c>
      <c r="O18" s="16">
        <v>60000</v>
      </c>
      <c r="P18" s="16">
        <v>0</v>
      </c>
      <c r="Q18" s="16">
        <v>0</v>
      </c>
      <c r="R18" s="16">
        <v>40000</v>
      </c>
      <c r="S18" s="41">
        <v>1</v>
      </c>
      <c r="T18" s="47">
        <f t="shared" si="0"/>
        <v>20000</v>
      </c>
      <c r="U18" s="45" t="s">
        <v>3</v>
      </c>
    </row>
    <row r="19" spans="1:21" ht="25.5">
      <c r="A19" s="20" t="s">
        <v>68</v>
      </c>
      <c r="B19" s="21" t="s">
        <v>69</v>
      </c>
      <c r="C19" s="22" t="s">
        <v>47</v>
      </c>
      <c r="D19" s="23" t="s">
        <v>11</v>
      </c>
      <c r="E19" s="22" t="s">
        <v>26</v>
      </c>
      <c r="F19" s="24">
        <v>0</v>
      </c>
      <c r="G19" s="24">
        <v>0</v>
      </c>
      <c r="H19" s="24">
        <v>19860</v>
      </c>
      <c r="I19" s="24">
        <v>26832</v>
      </c>
      <c r="J19" s="24">
        <v>0</v>
      </c>
      <c r="K19" s="32">
        <v>0</v>
      </c>
      <c r="L19" s="24">
        <v>0</v>
      </c>
      <c r="M19" s="24">
        <v>0</v>
      </c>
      <c r="N19" s="24">
        <v>43934</v>
      </c>
      <c r="O19" s="24">
        <v>107328</v>
      </c>
      <c r="P19" s="24">
        <v>0</v>
      </c>
      <c r="Q19" s="24">
        <v>0</v>
      </c>
      <c r="R19" s="24">
        <v>0</v>
      </c>
      <c r="S19" s="42">
        <v>1.32</v>
      </c>
      <c r="T19" s="47">
        <f t="shared" si="0"/>
        <v>26400</v>
      </c>
      <c r="U19" s="45" t="s">
        <v>3</v>
      </c>
    </row>
    <row r="20" spans="1:21" ht="12.75">
      <c r="A20" s="3" t="s">
        <v>70</v>
      </c>
      <c r="B20" s="2" t="s">
        <v>71</v>
      </c>
      <c r="C20" s="4" t="s">
        <v>47</v>
      </c>
      <c r="D20" s="12" t="s">
        <v>11</v>
      </c>
      <c r="E20" s="4" t="s">
        <v>23</v>
      </c>
      <c r="F20" s="16">
        <v>0</v>
      </c>
      <c r="G20" s="16">
        <v>0</v>
      </c>
      <c r="H20" s="16">
        <v>386000</v>
      </c>
      <c r="I20" s="16">
        <v>0</v>
      </c>
      <c r="J20" s="16">
        <v>0</v>
      </c>
      <c r="K20" s="31">
        <v>0</v>
      </c>
      <c r="L20" s="16">
        <v>0</v>
      </c>
      <c r="M20" s="16">
        <v>0</v>
      </c>
      <c r="N20" s="16">
        <v>316000</v>
      </c>
      <c r="O20" s="16">
        <v>0</v>
      </c>
      <c r="P20" s="16">
        <v>0</v>
      </c>
      <c r="Q20" s="16">
        <v>0</v>
      </c>
      <c r="R20" s="16">
        <v>12000</v>
      </c>
      <c r="S20" s="41">
        <v>0.5</v>
      </c>
      <c r="T20" s="47">
        <f t="shared" si="0"/>
        <v>10000</v>
      </c>
      <c r="U20" s="45" t="s">
        <v>3</v>
      </c>
    </row>
    <row r="21" spans="1:21" ht="12.75">
      <c r="A21" s="3" t="s">
        <v>72</v>
      </c>
      <c r="B21" s="2" t="s">
        <v>73</v>
      </c>
      <c r="C21" s="4" t="s">
        <v>47</v>
      </c>
      <c r="D21" s="12" t="s">
        <v>11</v>
      </c>
      <c r="E21" s="4" t="s">
        <v>23</v>
      </c>
      <c r="F21" s="16">
        <v>0</v>
      </c>
      <c r="G21" s="16">
        <v>0</v>
      </c>
      <c r="H21" s="16">
        <v>106000</v>
      </c>
      <c r="I21" s="16">
        <v>3000</v>
      </c>
      <c r="J21" s="16">
        <v>0</v>
      </c>
      <c r="K21" s="31">
        <v>0</v>
      </c>
      <c r="L21" s="16">
        <v>0</v>
      </c>
      <c r="M21" s="16">
        <v>0</v>
      </c>
      <c r="N21" s="16">
        <v>25000</v>
      </c>
      <c r="O21" s="16">
        <v>4000</v>
      </c>
      <c r="P21" s="16">
        <v>0</v>
      </c>
      <c r="Q21" s="16">
        <v>0</v>
      </c>
      <c r="R21" s="16">
        <v>12000</v>
      </c>
      <c r="S21" s="41">
        <v>0.3</v>
      </c>
      <c r="T21" s="47">
        <f t="shared" si="0"/>
        <v>6000</v>
      </c>
      <c r="U21" s="45" t="s">
        <v>3</v>
      </c>
    </row>
    <row r="22" spans="1:21" ht="12.75">
      <c r="A22" s="20" t="s">
        <v>74</v>
      </c>
      <c r="B22" s="21" t="s">
        <v>46</v>
      </c>
      <c r="C22" s="22" t="s">
        <v>47</v>
      </c>
      <c r="D22" s="23" t="s">
        <v>11</v>
      </c>
      <c r="E22" s="22" t="s">
        <v>24</v>
      </c>
      <c r="F22" s="24">
        <v>0</v>
      </c>
      <c r="G22" s="24">
        <v>0</v>
      </c>
      <c r="H22" s="24">
        <v>243361</v>
      </c>
      <c r="I22" s="24">
        <v>30000</v>
      </c>
      <c r="J22" s="24">
        <v>0</v>
      </c>
      <c r="K22" s="32">
        <v>96000</v>
      </c>
      <c r="L22" s="24">
        <v>0</v>
      </c>
      <c r="M22" s="24">
        <v>0</v>
      </c>
      <c r="N22" s="24">
        <v>195111</v>
      </c>
      <c r="O22" s="24">
        <v>35000</v>
      </c>
      <c r="P22" s="24">
        <v>0</v>
      </c>
      <c r="Q22" s="24">
        <v>0</v>
      </c>
      <c r="R22" s="24">
        <v>0</v>
      </c>
      <c r="S22" s="42">
        <v>1.3</v>
      </c>
      <c r="T22" s="47">
        <f t="shared" si="0"/>
        <v>26000</v>
      </c>
      <c r="U22" s="45" t="s">
        <v>3</v>
      </c>
    </row>
    <row r="23" spans="1:21" ht="12.75">
      <c r="A23" s="3" t="s">
        <v>75</v>
      </c>
      <c r="B23" s="2" t="s">
        <v>76</v>
      </c>
      <c r="C23" s="4" t="s">
        <v>47</v>
      </c>
      <c r="D23" s="12" t="s">
        <v>11</v>
      </c>
      <c r="E23" s="4" t="s">
        <v>24</v>
      </c>
      <c r="F23" s="16">
        <v>0</v>
      </c>
      <c r="G23" s="16">
        <v>0</v>
      </c>
      <c r="H23" s="16">
        <v>100000</v>
      </c>
      <c r="I23" s="16">
        <v>140000</v>
      </c>
      <c r="J23" s="16">
        <v>0</v>
      </c>
      <c r="K23" s="31">
        <v>164000</v>
      </c>
      <c r="L23" s="16">
        <v>0</v>
      </c>
      <c r="M23" s="16">
        <v>0</v>
      </c>
      <c r="N23" s="16">
        <v>30000</v>
      </c>
      <c r="O23" s="16">
        <v>150000</v>
      </c>
      <c r="P23" s="16">
        <v>0</v>
      </c>
      <c r="Q23" s="16">
        <v>80000</v>
      </c>
      <c r="R23" s="16">
        <v>80000</v>
      </c>
      <c r="S23" s="41">
        <v>1.8</v>
      </c>
      <c r="T23" s="47">
        <f t="shared" si="0"/>
        <v>36000</v>
      </c>
      <c r="U23" s="45" t="s">
        <v>3</v>
      </c>
    </row>
    <row r="24" spans="1:21" ht="12.75">
      <c r="A24" s="3" t="s">
        <v>77</v>
      </c>
      <c r="B24" s="2" t="s">
        <v>78</v>
      </c>
      <c r="C24" s="4" t="s">
        <v>47</v>
      </c>
      <c r="D24" s="12" t="s">
        <v>11</v>
      </c>
      <c r="E24" s="4" t="s">
        <v>24</v>
      </c>
      <c r="F24" s="16">
        <v>0</v>
      </c>
      <c r="G24" s="16">
        <v>0</v>
      </c>
      <c r="H24" s="16">
        <v>20000</v>
      </c>
      <c r="I24" s="16">
        <v>36000</v>
      </c>
      <c r="J24" s="16">
        <v>0</v>
      </c>
      <c r="K24" s="31">
        <v>0</v>
      </c>
      <c r="L24" s="16">
        <v>0</v>
      </c>
      <c r="M24" s="16">
        <v>0</v>
      </c>
      <c r="N24" s="16">
        <v>2500</v>
      </c>
      <c r="O24" s="16">
        <v>31000</v>
      </c>
      <c r="P24" s="16">
        <v>0</v>
      </c>
      <c r="Q24" s="16">
        <v>0</v>
      </c>
      <c r="R24" s="16">
        <v>16000</v>
      </c>
      <c r="S24" s="41">
        <v>0.5</v>
      </c>
      <c r="T24" s="47">
        <f t="shared" si="0"/>
        <v>10000</v>
      </c>
      <c r="U24" s="45" t="s">
        <v>3</v>
      </c>
    </row>
    <row r="25" spans="1:21" ht="12.75">
      <c r="A25" s="3" t="s">
        <v>79</v>
      </c>
      <c r="B25" s="2" t="s">
        <v>46</v>
      </c>
      <c r="C25" s="4" t="s">
        <v>47</v>
      </c>
      <c r="D25" s="12" t="s">
        <v>11</v>
      </c>
      <c r="E25" s="4" t="s">
        <v>23</v>
      </c>
      <c r="F25" s="16">
        <v>0</v>
      </c>
      <c r="G25" s="16">
        <v>0</v>
      </c>
      <c r="H25" s="16">
        <v>0</v>
      </c>
      <c r="I25" s="16">
        <v>1596</v>
      </c>
      <c r="J25" s="16">
        <v>0</v>
      </c>
      <c r="K25" s="31">
        <v>384</v>
      </c>
      <c r="L25" s="16">
        <v>0</v>
      </c>
      <c r="M25" s="16">
        <v>0</v>
      </c>
      <c r="N25" s="16">
        <v>0</v>
      </c>
      <c r="O25" s="16">
        <v>2280</v>
      </c>
      <c r="P25" s="16">
        <v>0</v>
      </c>
      <c r="Q25" s="16">
        <v>500</v>
      </c>
      <c r="R25" s="16">
        <v>7500</v>
      </c>
      <c r="S25" s="41">
        <v>0.188</v>
      </c>
      <c r="T25" s="47">
        <f t="shared" si="0"/>
        <v>3760</v>
      </c>
      <c r="U25" s="45" t="s">
        <v>3</v>
      </c>
    </row>
    <row r="26" spans="1:21" ht="12.75">
      <c r="A26" s="20" t="s">
        <v>80</v>
      </c>
      <c r="B26" s="21" t="s">
        <v>46</v>
      </c>
      <c r="C26" s="22" t="s">
        <v>47</v>
      </c>
      <c r="D26" s="23" t="s">
        <v>11</v>
      </c>
      <c r="E26" s="22" t="s">
        <v>23</v>
      </c>
      <c r="F26" s="24">
        <v>0</v>
      </c>
      <c r="G26" s="24">
        <v>0</v>
      </c>
      <c r="H26" s="24">
        <v>149300</v>
      </c>
      <c r="I26" s="24">
        <v>6000</v>
      </c>
      <c r="J26" s="24">
        <v>0</v>
      </c>
      <c r="K26" s="32">
        <v>0</v>
      </c>
      <c r="L26" s="24">
        <v>0</v>
      </c>
      <c r="M26" s="24">
        <v>0</v>
      </c>
      <c r="N26" s="24">
        <v>90000</v>
      </c>
      <c r="O26" s="24">
        <v>38000</v>
      </c>
      <c r="P26" s="24">
        <v>0</v>
      </c>
      <c r="Q26" s="24">
        <v>0</v>
      </c>
      <c r="R26" s="24">
        <v>0</v>
      </c>
      <c r="S26" s="42">
        <v>1</v>
      </c>
      <c r="T26" s="47">
        <f t="shared" si="0"/>
        <v>20000</v>
      </c>
      <c r="U26" s="45" t="s">
        <v>3</v>
      </c>
    </row>
    <row r="27" spans="1:21" ht="12.75">
      <c r="A27" s="3" t="s">
        <v>81</v>
      </c>
      <c r="B27" s="2" t="s">
        <v>73</v>
      </c>
      <c r="C27" s="4" t="s">
        <v>47</v>
      </c>
      <c r="D27" s="12" t="s">
        <v>11</v>
      </c>
      <c r="E27" s="4" t="s">
        <v>24</v>
      </c>
      <c r="F27" s="16">
        <v>0</v>
      </c>
      <c r="G27" s="16">
        <v>0</v>
      </c>
      <c r="H27" s="16">
        <v>165000</v>
      </c>
      <c r="I27" s="16">
        <v>85000</v>
      </c>
      <c r="J27" s="16">
        <v>0</v>
      </c>
      <c r="K27" s="31">
        <v>0</v>
      </c>
      <c r="L27" s="16">
        <v>0</v>
      </c>
      <c r="M27" s="16">
        <v>0</v>
      </c>
      <c r="N27" s="16">
        <v>175000</v>
      </c>
      <c r="O27" s="16">
        <v>85000</v>
      </c>
      <c r="P27" s="16">
        <v>0</v>
      </c>
      <c r="Q27" s="16">
        <v>0</v>
      </c>
      <c r="R27" s="16">
        <v>40000</v>
      </c>
      <c r="S27" s="41">
        <v>1</v>
      </c>
      <c r="T27" s="47">
        <f t="shared" si="0"/>
        <v>20000</v>
      </c>
      <c r="U27" s="45" t="s">
        <v>3</v>
      </c>
    </row>
    <row r="28" spans="1:21" ht="12.75">
      <c r="A28" s="3" t="s">
        <v>82</v>
      </c>
      <c r="B28" s="2" t="s">
        <v>73</v>
      </c>
      <c r="C28" s="4" t="s">
        <v>47</v>
      </c>
      <c r="D28" s="12" t="s">
        <v>11</v>
      </c>
      <c r="E28" s="4" t="s">
        <v>24</v>
      </c>
      <c r="F28" s="16">
        <v>0</v>
      </c>
      <c r="G28" s="16">
        <v>0</v>
      </c>
      <c r="H28" s="16">
        <v>38000</v>
      </c>
      <c r="I28" s="16">
        <v>321000</v>
      </c>
      <c r="J28" s="16">
        <v>0</v>
      </c>
      <c r="K28" s="31">
        <v>20000</v>
      </c>
      <c r="L28" s="16">
        <v>0</v>
      </c>
      <c r="M28" s="16">
        <v>0</v>
      </c>
      <c r="N28" s="16">
        <v>56000</v>
      </c>
      <c r="O28" s="16">
        <v>321000</v>
      </c>
      <c r="P28" s="16">
        <v>0</v>
      </c>
      <c r="Q28" s="16">
        <v>20000</v>
      </c>
      <c r="R28" s="16">
        <v>72000</v>
      </c>
      <c r="S28" s="41">
        <v>1.8</v>
      </c>
      <c r="T28" s="47">
        <f t="shared" si="0"/>
        <v>36000</v>
      </c>
      <c r="U28" s="45" t="s">
        <v>3</v>
      </c>
    </row>
    <row r="29" spans="1:21" ht="12.75">
      <c r="A29" s="3" t="s">
        <v>83</v>
      </c>
      <c r="B29" s="2" t="s">
        <v>46</v>
      </c>
      <c r="C29" s="4" t="s">
        <v>47</v>
      </c>
      <c r="D29" s="12" t="s">
        <v>11</v>
      </c>
      <c r="E29" s="4" t="s">
        <v>23</v>
      </c>
      <c r="F29" s="16">
        <v>0</v>
      </c>
      <c r="G29" s="16">
        <v>0</v>
      </c>
      <c r="H29" s="16">
        <v>540000</v>
      </c>
      <c r="I29" s="16">
        <v>360000</v>
      </c>
      <c r="J29" s="16">
        <v>0</v>
      </c>
      <c r="K29" s="31">
        <v>0</v>
      </c>
      <c r="L29" s="16">
        <v>0</v>
      </c>
      <c r="M29" s="16">
        <v>0</v>
      </c>
      <c r="N29" s="16">
        <v>236800</v>
      </c>
      <c r="O29" s="16">
        <v>370000</v>
      </c>
      <c r="P29" s="16">
        <v>0</v>
      </c>
      <c r="Q29" s="16">
        <v>0</v>
      </c>
      <c r="R29" s="16">
        <v>100000</v>
      </c>
      <c r="S29" s="41">
        <v>3</v>
      </c>
      <c r="T29" s="47">
        <f t="shared" si="0"/>
        <v>60000</v>
      </c>
      <c r="U29" s="45" t="s">
        <v>3</v>
      </c>
    </row>
    <row r="30" spans="1:21" ht="25.5">
      <c r="A30" s="3" t="s">
        <v>84</v>
      </c>
      <c r="B30" s="2" t="s">
        <v>85</v>
      </c>
      <c r="C30" s="4" t="s">
        <v>47</v>
      </c>
      <c r="D30" s="12" t="s">
        <v>11</v>
      </c>
      <c r="E30" s="4" t="s">
        <v>24</v>
      </c>
      <c r="F30" s="16">
        <v>0</v>
      </c>
      <c r="G30" s="16">
        <v>0</v>
      </c>
      <c r="H30" s="16">
        <v>433000</v>
      </c>
      <c r="I30" s="16">
        <v>112000</v>
      </c>
      <c r="J30" s="16">
        <v>0</v>
      </c>
      <c r="K30" s="31">
        <v>5000</v>
      </c>
      <c r="L30" s="16">
        <v>0</v>
      </c>
      <c r="M30" s="16">
        <v>0</v>
      </c>
      <c r="N30" s="16">
        <v>186840</v>
      </c>
      <c r="O30" s="16">
        <v>112000</v>
      </c>
      <c r="P30" s="16">
        <v>0</v>
      </c>
      <c r="Q30" s="16">
        <v>5000</v>
      </c>
      <c r="R30" s="16">
        <v>80000</v>
      </c>
      <c r="S30" s="41">
        <v>2</v>
      </c>
      <c r="T30" s="47">
        <f t="shared" si="0"/>
        <v>40000</v>
      </c>
      <c r="U30" s="45" t="s">
        <v>3</v>
      </c>
    </row>
    <row r="31" spans="1:21" ht="12.75">
      <c r="A31" s="3" t="s">
        <v>86</v>
      </c>
      <c r="B31" s="2" t="s">
        <v>46</v>
      </c>
      <c r="C31" s="4" t="s">
        <v>47</v>
      </c>
      <c r="D31" s="12" t="s">
        <v>11</v>
      </c>
      <c r="E31" s="4" t="s">
        <v>24</v>
      </c>
      <c r="F31" s="16">
        <v>0</v>
      </c>
      <c r="G31" s="16">
        <v>0</v>
      </c>
      <c r="H31" s="16">
        <v>291500</v>
      </c>
      <c r="I31" s="16">
        <v>36000</v>
      </c>
      <c r="J31" s="16">
        <v>0</v>
      </c>
      <c r="K31" s="31">
        <v>0</v>
      </c>
      <c r="L31" s="16">
        <v>0</v>
      </c>
      <c r="M31" s="16">
        <v>0</v>
      </c>
      <c r="N31" s="16">
        <v>0</v>
      </c>
      <c r="O31" s="16">
        <v>40000</v>
      </c>
      <c r="P31" s="16">
        <v>0</v>
      </c>
      <c r="Q31" s="16">
        <v>0</v>
      </c>
      <c r="R31" s="16">
        <v>40000</v>
      </c>
      <c r="S31" s="41">
        <v>1</v>
      </c>
      <c r="T31" s="47">
        <f t="shared" si="0"/>
        <v>20000</v>
      </c>
      <c r="U31" s="45" t="s">
        <v>3</v>
      </c>
    </row>
    <row r="32" spans="1:21" ht="12.75">
      <c r="A32" s="3" t="s">
        <v>87</v>
      </c>
      <c r="B32" s="2" t="s">
        <v>88</v>
      </c>
      <c r="C32" s="4" t="s">
        <v>47</v>
      </c>
      <c r="D32" s="12" t="s">
        <v>11</v>
      </c>
      <c r="E32" s="4" t="s">
        <v>26</v>
      </c>
      <c r="F32" s="16">
        <v>0</v>
      </c>
      <c r="G32" s="16">
        <v>0</v>
      </c>
      <c r="H32" s="16">
        <v>161750</v>
      </c>
      <c r="I32" s="16">
        <v>2000</v>
      </c>
      <c r="J32" s="16">
        <v>0</v>
      </c>
      <c r="K32" s="31">
        <v>0</v>
      </c>
      <c r="L32" s="16">
        <v>0</v>
      </c>
      <c r="M32" s="16">
        <v>0</v>
      </c>
      <c r="N32" s="16">
        <v>18650</v>
      </c>
      <c r="O32" s="16">
        <v>2500</v>
      </c>
      <c r="P32" s="16">
        <v>0</v>
      </c>
      <c r="Q32" s="16">
        <v>0</v>
      </c>
      <c r="R32" s="16">
        <v>25000</v>
      </c>
      <c r="S32" s="41">
        <v>0.6</v>
      </c>
      <c r="T32" s="47">
        <f t="shared" si="0"/>
        <v>12000</v>
      </c>
      <c r="U32" s="45" t="s">
        <v>3</v>
      </c>
    </row>
    <row r="33" spans="1:21" ht="38.25">
      <c r="A33" s="3" t="s">
        <v>89</v>
      </c>
      <c r="B33" s="2" t="s">
        <v>90</v>
      </c>
      <c r="C33" s="4" t="s">
        <v>47</v>
      </c>
      <c r="D33" s="12" t="s">
        <v>11</v>
      </c>
      <c r="E33" s="4" t="s">
        <v>24</v>
      </c>
      <c r="F33" s="16">
        <v>0</v>
      </c>
      <c r="G33" s="16">
        <v>0</v>
      </c>
      <c r="H33" s="16">
        <v>253000</v>
      </c>
      <c r="I33" s="16">
        <v>280000</v>
      </c>
      <c r="J33" s="16">
        <v>0</v>
      </c>
      <c r="K33" s="31">
        <v>366000</v>
      </c>
      <c r="L33" s="16">
        <v>0</v>
      </c>
      <c r="M33" s="16">
        <v>0</v>
      </c>
      <c r="N33" s="16">
        <v>0</v>
      </c>
      <c r="O33" s="16">
        <v>280000</v>
      </c>
      <c r="P33" s="16">
        <v>0</v>
      </c>
      <c r="Q33" s="16">
        <v>588000</v>
      </c>
      <c r="R33" s="16">
        <v>280000</v>
      </c>
      <c r="S33" s="41">
        <v>8.2</v>
      </c>
      <c r="T33" s="47">
        <f t="shared" si="0"/>
        <v>164000</v>
      </c>
      <c r="U33" s="45" t="s">
        <v>121</v>
      </c>
    </row>
    <row r="34" spans="1:21" ht="25.5">
      <c r="A34" s="3" t="s">
        <v>91</v>
      </c>
      <c r="B34" s="2" t="s">
        <v>46</v>
      </c>
      <c r="C34" s="4" t="s">
        <v>47</v>
      </c>
      <c r="D34" s="12" t="s">
        <v>11</v>
      </c>
      <c r="E34" s="4" t="s">
        <v>24</v>
      </c>
      <c r="F34" s="16">
        <v>0</v>
      </c>
      <c r="G34" s="16">
        <v>0</v>
      </c>
      <c r="H34" s="16">
        <v>789300</v>
      </c>
      <c r="I34" s="16">
        <v>120000</v>
      </c>
      <c r="J34" s="16">
        <v>0</v>
      </c>
      <c r="K34" s="31">
        <v>26500</v>
      </c>
      <c r="L34" s="16">
        <v>0</v>
      </c>
      <c r="M34" s="16">
        <v>0</v>
      </c>
      <c r="N34" s="16">
        <v>544000</v>
      </c>
      <c r="O34" s="16">
        <v>120000</v>
      </c>
      <c r="P34" s="16">
        <v>0</v>
      </c>
      <c r="Q34" s="16">
        <v>37100</v>
      </c>
      <c r="R34" s="16">
        <v>140000</v>
      </c>
      <c r="S34" s="41">
        <v>4.1</v>
      </c>
      <c r="T34" s="47">
        <f t="shared" si="0"/>
        <v>82000</v>
      </c>
      <c r="U34" s="45" t="s">
        <v>3</v>
      </c>
    </row>
    <row r="35" spans="1:21" ht="25.5">
      <c r="A35" s="3" t="s">
        <v>92</v>
      </c>
      <c r="B35" s="2" t="s">
        <v>93</v>
      </c>
      <c r="C35" s="4" t="s">
        <v>47</v>
      </c>
      <c r="D35" s="12" t="s">
        <v>11</v>
      </c>
      <c r="E35" s="4" t="s">
        <v>27</v>
      </c>
      <c r="F35" s="16">
        <v>0</v>
      </c>
      <c r="G35" s="16">
        <v>0</v>
      </c>
      <c r="H35" s="16">
        <v>0</v>
      </c>
      <c r="I35" s="16">
        <v>77800</v>
      </c>
      <c r="J35" s="16">
        <v>0</v>
      </c>
      <c r="K35" s="31">
        <v>180000</v>
      </c>
      <c r="L35" s="16">
        <v>0</v>
      </c>
      <c r="M35" s="16">
        <v>0</v>
      </c>
      <c r="N35" s="16">
        <v>0</v>
      </c>
      <c r="O35" s="16">
        <v>95800</v>
      </c>
      <c r="P35" s="16">
        <v>0</v>
      </c>
      <c r="Q35" s="16">
        <v>0</v>
      </c>
      <c r="R35" s="16">
        <v>0</v>
      </c>
      <c r="S35" s="41">
        <v>3.2</v>
      </c>
      <c r="T35" s="47">
        <f t="shared" si="0"/>
        <v>64000</v>
      </c>
      <c r="U35" s="45" t="s">
        <v>5</v>
      </c>
    </row>
    <row r="36" spans="1:21" ht="63.75">
      <c r="A36" s="20" t="s">
        <v>94</v>
      </c>
      <c r="B36" s="21"/>
      <c r="C36" s="22" t="s">
        <v>47</v>
      </c>
      <c r="D36" s="23" t="s">
        <v>12</v>
      </c>
      <c r="E36" s="22" t="s">
        <v>23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32">
        <v>48600</v>
      </c>
      <c r="L36" s="24">
        <v>0</v>
      </c>
      <c r="M36" s="24">
        <v>0</v>
      </c>
      <c r="N36" s="24">
        <v>0</v>
      </c>
      <c r="O36" s="24">
        <v>148400</v>
      </c>
      <c r="P36" s="24">
        <v>0</v>
      </c>
      <c r="Q36" s="24">
        <v>74600</v>
      </c>
      <c r="R36" s="24">
        <v>0</v>
      </c>
      <c r="S36" s="42">
        <v>1</v>
      </c>
      <c r="T36" s="47">
        <f t="shared" si="0"/>
        <v>20000</v>
      </c>
      <c r="U36" s="45" t="s">
        <v>4</v>
      </c>
    </row>
    <row r="37" spans="1:21" ht="12.75">
      <c r="A37" s="3" t="s">
        <v>95</v>
      </c>
      <c r="B37" s="2" t="s">
        <v>46</v>
      </c>
      <c r="C37" s="4" t="s">
        <v>47</v>
      </c>
      <c r="D37" s="12" t="s">
        <v>11</v>
      </c>
      <c r="E37" s="4" t="s">
        <v>27</v>
      </c>
      <c r="F37" s="16">
        <v>0</v>
      </c>
      <c r="G37" s="16">
        <v>0</v>
      </c>
      <c r="H37" s="16">
        <v>0</v>
      </c>
      <c r="I37" s="16">
        <v>3860000</v>
      </c>
      <c r="J37" s="16">
        <v>50000</v>
      </c>
      <c r="K37" s="31">
        <v>1387000</v>
      </c>
      <c r="L37" s="16">
        <v>0</v>
      </c>
      <c r="M37" s="16">
        <v>0</v>
      </c>
      <c r="N37" s="16">
        <v>0</v>
      </c>
      <c r="O37" s="16">
        <v>3880000</v>
      </c>
      <c r="P37" s="16">
        <v>43000</v>
      </c>
      <c r="Q37" s="16">
        <v>1398600</v>
      </c>
      <c r="R37" s="16">
        <v>0</v>
      </c>
      <c r="S37" s="41">
        <v>21.5</v>
      </c>
      <c r="T37" s="47">
        <f t="shared" si="0"/>
        <v>430000</v>
      </c>
      <c r="U37" s="45" t="s">
        <v>4</v>
      </c>
    </row>
    <row r="38" spans="1:21" ht="38.25">
      <c r="A38" s="3" t="s">
        <v>96</v>
      </c>
      <c r="B38" s="2" t="s">
        <v>97</v>
      </c>
      <c r="C38" s="4" t="s">
        <v>47</v>
      </c>
      <c r="D38" s="12" t="s">
        <v>11</v>
      </c>
      <c r="E38" s="4" t="s">
        <v>26</v>
      </c>
      <c r="F38" s="16">
        <v>0</v>
      </c>
      <c r="G38" s="16">
        <v>0</v>
      </c>
      <c r="H38" s="16">
        <v>0</v>
      </c>
      <c r="I38" s="16">
        <v>233423</v>
      </c>
      <c r="J38" s="16">
        <v>0</v>
      </c>
      <c r="K38" s="31">
        <v>153000</v>
      </c>
      <c r="L38" s="16">
        <v>0</v>
      </c>
      <c r="M38" s="16">
        <v>0</v>
      </c>
      <c r="N38" s="16">
        <v>0</v>
      </c>
      <c r="O38" s="16">
        <v>125000</v>
      </c>
      <c r="P38" s="16">
        <v>0</v>
      </c>
      <c r="Q38" s="16">
        <v>78000</v>
      </c>
      <c r="R38" s="16">
        <v>0</v>
      </c>
      <c r="S38" s="41">
        <v>3.5</v>
      </c>
      <c r="T38" s="47">
        <f t="shared" si="0"/>
        <v>70000</v>
      </c>
      <c r="U38" s="45" t="s">
        <v>6</v>
      </c>
    </row>
    <row r="39" spans="1:21" ht="25.5">
      <c r="A39" s="3" t="s">
        <v>98</v>
      </c>
      <c r="B39" s="2" t="s">
        <v>99</v>
      </c>
      <c r="C39" s="4" t="s">
        <v>47</v>
      </c>
      <c r="D39" s="12" t="s">
        <v>11</v>
      </c>
      <c r="E39" s="4" t="s">
        <v>26</v>
      </c>
      <c r="F39" s="16">
        <v>0</v>
      </c>
      <c r="G39" s="16">
        <v>0</v>
      </c>
      <c r="H39" s="16">
        <v>0</v>
      </c>
      <c r="I39" s="16">
        <v>110000</v>
      </c>
      <c r="J39" s="16">
        <v>0</v>
      </c>
      <c r="K39" s="31">
        <v>170500</v>
      </c>
      <c r="L39" s="16">
        <v>0</v>
      </c>
      <c r="M39" s="16">
        <v>0</v>
      </c>
      <c r="N39" s="16">
        <v>0</v>
      </c>
      <c r="O39" s="16">
        <v>130000</v>
      </c>
      <c r="P39" s="16">
        <v>0</v>
      </c>
      <c r="Q39" s="16">
        <v>171286</v>
      </c>
      <c r="R39" s="16">
        <v>0</v>
      </c>
      <c r="S39" s="41">
        <v>3.7</v>
      </c>
      <c r="T39" s="47">
        <f t="shared" si="0"/>
        <v>74000</v>
      </c>
      <c r="U39" s="45" t="s">
        <v>6</v>
      </c>
    </row>
    <row r="40" spans="1:21" ht="38.25">
      <c r="A40" s="3" t="s">
        <v>100</v>
      </c>
      <c r="B40" s="2" t="s">
        <v>101</v>
      </c>
      <c r="C40" s="4" t="s">
        <v>47</v>
      </c>
      <c r="D40" s="12" t="s">
        <v>11</v>
      </c>
      <c r="E40" s="4" t="s">
        <v>24</v>
      </c>
      <c r="F40" s="16">
        <v>0</v>
      </c>
      <c r="G40" s="16">
        <v>0</v>
      </c>
      <c r="H40" s="16">
        <v>2439000</v>
      </c>
      <c r="I40" s="16">
        <v>320000</v>
      </c>
      <c r="J40" s="16">
        <v>0</v>
      </c>
      <c r="K40" s="31">
        <v>73780</v>
      </c>
      <c r="L40" s="16">
        <v>0</v>
      </c>
      <c r="M40" s="16">
        <v>0</v>
      </c>
      <c r="N40" s="16">
        <v>1945000</v>
      </c>
      <c r="O40" s="16">
        <v>340000</v>
      </c>
      <c r="P40" s="16">
        <v>0</v>
      </c>
      <c r="Q40" s="16">
        <v>84000</v>
      </c>
      <c r="R40" s="16">
        <v>360000</v>
      </c>
      <c r="S40" s="41">
        <v>10</v>
      </c>
      <c r="T40" s="47">
        <f t="shared" si="0"/>
        <v>200000</v>
      </c>
      <c r="U40" s="45" t="s">
        <v>3</v>
      </c>
    </row>
    <row r="41" spans="1:21" ht="12.75">
      <c r="A41" s="3" t="s">
        <v>42</v>
      </c>
      <c r="B41" s="2" t="s">
        <v>46</v>
      </c>
      <c r="C41" s="4" t="s">
        <v>47</v>
      </c>
      <c r="D41" s="12" t="s">
        <v>11</v>
      </c>
      <c r="E41" s="4" t="s">
        <v>24</v>
      </c>
      <c r="F41" s="16">
        <v>0</v>
      </c>
      <c r="G41" s="16">
        <v>0</v>
      </c>
      <c r="H41" s="16">
        <v>680000</v>
      </c>
      <c r="I41" s="16">
        <v>95000</v>
      </c>
      <c r="J41" s="16">
        <v>0</v>
      </c>
      <c r="K41" s="31">
        <v>60000</v>
      </c>
      <c r="L41" s="16">
        <v>0</v>
      </c>
      <c r="M41" s="16">
        <v>0</v>
      </c>
      <c r="N41" s="16">
        <v>469560</v>
      </c>
      <c r="O41" s="16">
        <v>95000</v>
      </c>
      <c r="P41" s="16">
        <v>0</v>
      </c>
      <c r="Q41" s="16">
        <v>65000</v>
      </c>
      <c r="R41" s="16">
        <v>100000</v>
      </c>
      <c r="S41" s="41">
        <v>2.9</v>
      </c>
      <c r="T41" s="47">
        <f t="shared" si="0"/>
        <v>58000</v>
      </c>
      <c r="U41" s="45" t="s">
        <v>3</v>
      </c>
    </row>
    <row r="42" spans="1:21" ht="25.5">
      <c r="A42" s="3" t="s">
        <v>43</v>
      </c>
      <c r="B42" s="2" t="s">
        <v>46</v>
      </c>
      <c r="C42" s="4" t="s">
        <v>47</v>
      </c>
      <c r="D42" s="12" t="s">
        <v>11</v>
      </c>
      <c r="E42" s="4" t="s">
        <v>26</v>
      </c>
      <c r="F42" s="16">
        <v>0</v>
      </c>
      <c r="G42" s="16">
        <v>0</v>
      </c>
      <c r="H42" s="16">
        <v>0</v>
      </c>
      <c r="I42" s="16">
        <v>25600</v>
      </c>
      <c r="J42" s="16">
        <v>0</v>
      </c>
      <c r="K42" s="31">
        <v>0</v>
      </c>
      <c r="L42" s="16">
        <v>0</v>
      </c>
      <c r="M42" s="16">
        <v>0</v>
      </c>
      <c r="N42" s="16">
        <v>0</v>
      </c>
      <c r="O42" s="16">
        <v>70000</v>
      </c>
      <c r="P42" s="16">
        <v>0</v>
      </c>
      <c r="Q42" s="16">
        <v>0</v>
      </c>
      <c r="R42" s="16">
        <v>60000</v>
      </c>
      <c r="S42" s="41">
        <v>1.7</v>
      </c>
      <c r="T42" s="47">
        <f t="shared" si="0"/>
        <v>34000</v>
      </c>
      <c r="U42" s="45" t="s">
        <v>3</v>
      </c>
    </row>
    <row r="43" spans="1:21" ht="25.5">
      <c r="A43" s="3" t="s">
        <v>13</v>
      </c>
      <c r="B43" s="2" t="s">
        <v>102</v>
      </c>
      <c r="C43" s="4" t="s">
        <v>47</v>
      </c>
      <c r="D43" s="12" t="s">
        <v>11</v>
      </c>
      <c r="E43" s="4" t="s">
        <v>26</v>
      </c>
      <c r="F43" s="16">
        <v>0</v>
      </c>
      <c r="G43" s="16">
        <v>0</v>
      </c>
      <c r="H43" s="16">
        <v>0</v>
      </c>
      <c r="I43" s="16">
        <v>180000</v>
      </c>
      <c r="J43" s="16">
        <v>0</v>
      </c>
      <c r="K43" s="31">
        <v>437000</v>
      </c>
      <c r="L43" s="16">
        <v>0</v>
      </c>
      <c r="M43" s="16">
        <v>0</v>
      </c>
      <c r="N43" s="16">
        <v>0</v>
      </c>
      <c r="O43" s="16">
        <v>165000</v>
      </c>
      <c r="P43" s="16">
        <v>0</v>
      </c>
      <c r="Q43" s="16">
        <v>358800</v>
      </c>
      <c r="R43" s="16">
        <v>20000</v>
      </c>
      <c r="S43" s="41">
        <v>4.8</v>
      </c>
      <c r="T43" s="47">
        <f t="shared" si="0"/>
        <v>96000</v>
      </c>
      <c r="U43" s="45" t="s">
        <v>6</v>
      </c>
    </row>
    <row r="44" spans="1:21" ht="38.25">
      <c r="A44" s="3" t="s">
        <v>44</v>
      </c>
      <c r="B44" s="2" t="s">
        <v>103</v>
      </c>
      <c r="C44" s="4" t="s">
        <v>47</v>
      </c>
      <c r="D44" s="12" t="s">
        <v>11</v>
      </c>
      <c r="E44" s="4" t="s">
        <v>23</v>
      </c>
      <c r="F44" s="16">
        <v>0</v>
      </c>
      <c r="G44" s="16">
        <v>0</v>
      </c>
      <c r="H44" s="16">
        <v>1840000</v>
      </c>
      <c r="I44" s="16">
        <v>170000</v>
      </c>
      <c r="J44" s="16">
        <v>0</v>
      </c>
      <c r="K44" s="31">
        <v>40000</v>
      </c>
      <c r="L44" s="16">
        <v>0</v>
      </c>
      <c r="M44" s="16">
        <v>0</v>
      </c>
      <c r="N44" s="16">
        <v>1000000</v>
      </c>
      <c r="O44" s="16">
        <v>180000</v>
      </c>
      <c r="P44" s="16">
        <v>0</v>
      </c>
      <c r="Q44" s="16">
        <v>8000</v>
      </c>
      <c r="R44" s="16">
        <v>280000</v>
      </c>
      <c r="S44" s="41">
        <v>7.6</v>
      </c>
      <c r="T44" s="47">
        <f t="shared" si="0"/>
        <v>152000</v>
      </c>
      <c r="U44" s="45" t="s">
        <v>3</v>
      </c>
    </row>
    <row r="45" spans="1:21" ht="25.5">
      <c r="A45" s="3" t="s">
        <v>14</v>
      </c>
      <c r="B45" s="2" t="s">
        <v>104</v>
      </c>
      <c r="C45" s="4" t="s">
        <v>47</v>
      </c>
      <c r="D45" s="12" t="s">
        <v>11</v>
      </c>
      <c r="E45" s="4" t="s">
        <v>24</v>
      </c>
      <c r="F45" s="16">
        <v>0</v>
      </c>
      <c r="G45" s="16">
        <v>0</v>
      </c>
      <c r="H45" s="16">
        <v>4382000</v>
      </c>
      <c r="I45" s="16">
        <v>580000</v>
      </c>
      <c r="J45" s="16">
        <v>0</v>
      </c>
      <c r="K45" s="31">
        <v>177000</v>
      </c>
      <c r="L45" s="16">
        <v>0</v>
      </c>
      <c r="M45" s="16">
        <v>0</v>
      </c>
      <c r="N45" s="16">
        <v>2791870</v>
      </c>
      <c r="O45" s="16">
        <v>620000</v>
      </c>
      <c r="P45" s="16">
        <v>0</v>
      </c>
      <c r="Q45" s="16">
        <v>117000</v>
      </c>
      <c r="R45" s="16">
        <v>924000</v>
      </c>
      <c r="S45" s="41">
        <v>26.1</v>
      </c>
      <c r="T45" s="47">
        <f t="shared" si="0"/>
        <v>522000</v>
      </c>
      <c r="U45" s="45" t="s">
        <v>3</v>
      </c>
    </row>
    <row r="46" spans="1:21" ht="25.5">
      <c r="A46" s="3" t="s">
        <v>15</v>
      </c>
      <c r="B46" s="2" t="s">
        <v>46</v>
      </c>
      <c r="C46" s="4" t="s">
        <v>47</v>
      </c>
      <c r="D46" s="12" t="s">
        <v>11</v>
      </c>
      <c r="E46" s="4" t="s">
        <v>23</v>
      </c>
      <c r="F46" s="16">
        <v>0</v>
      </c>
      <c r="G46" s="16">
        <v>0</v>
      </c>
      <c r="H46" s="16">
        <v>4525967</v>
      </c>
      <c r="I46" s="16">
        <v>3739000</v>
      </c>
      <c r="J46" s="16">
        <v>0</v>
      </c>
      <c r="K46" s="31">
        <v>0</v>
      </c>
      <c r="L46" s="16">
        <v>0</v>
      </c>
      <c r="M46" s="16">
        <v>0</v>
      </c>
      <c r="N46" s="16">
        <v>1321555</v>
      </c>
      <c r="O46" s="16">
        <v>3830000</v>
      </c>
      <c r="P46" s="16">
        <v>0</v>
      </c>
      <c r="Q46" s="16">
        <v>0</v>
      </c>
      <c r="R46" s="16">
        <v>690000</v>
      </c>
      <c r="S46" s="41">
        <v>26</v>
      </c>
      <c r="T46" s="47">
        <f t="shared" si="0"/>
        <v>520000</v>
      </c>
      <c r="U46" s="45" t="s">
        <v>3</v>
      </c>
    </row>
    <row r="47" spans="1:21" ht="12.75">
      <c r="A47" s="3" t="s">
        <v>16</v>
      </c>
      <c r="B47" s="2" t="s">
        <v>46</v>
      </c>
      <c r="C47" s="4" t="s">
        <v>47</v>
      </c>
      <c r="D47" s="12" t="s">
        <v>11</v>
      </c>
      <c r="E47" s="4" t="s">
        <v>25</v>
      </c>
      <c r="F47" s="16">
        <v>0</v>
      </c>
      <c r="G47" s="16">
        <v>0</v>
      </c>
      <c r="H47" s="16">
        <v>12331000</v>
      </c>
      <c r="I47" s="16">
        <v>5394000</v>
      </c>
      <c r="J47" s="16">
        <v>0</v>
      </c>
      <c r="K47" s="31">
        <v>0</v>
      </c>
      <c r="L47" s="16">
        <v>0</v>
      </c>
      <c r="M47" s="16">
        <v>0</v>
      </c>
      <c r="N47" s="16">
        <v>7895000</v>
      </c>
      <c r="O47" s="16">
        <v>5650000</v>
      </c>
      <c r="P47" s="16">
        <v>0</v>
      </c>
      <c r="Q47" s="16">
        <v>0</v>
      </c>
      <c r="R47" s="16">
        <v>1940000</v>
      </c>
      <c r="S47" s="41">
        <v>49.775</v>
      </c>
      <c r="T47" s="47">
        <f t="shared" si="0"/>
        <v>995500</v>
      </c>
      <c r="U47" s="45" t="s">
        <v>3</v>
      </c>
    </row>
    <row r="48" spans="1:21" ht="42.75" customHeight="1">
      <c r="A48" s="3" t="s">
        <v>17</v>
      </c>
      <c r="B48" s="2" t="s">
        <v>105</v>
      </c>
      <c r="C48" s="4" t="s">
        <v>47</v>
      </c>
      <c r="D48" s="12" t="s">
        <v>11</v>
      </c>
      <c r="E48" s="4" t="s">
        <v>25</v>
      </c>
      <c r="F48" s="16">
        <v>0</v>
      </c>
      <c r="G48" s="16">
        <v>0</v>
      </c>
      <c r="H48" s="16">
        <v>0</v>
      </c>
      <c r="I48" s="16">
        <v>185000</v>
      </c>
      <c r="J48" s="16">
        <v>0</v>
      </c>
      <c r="K48" s="31">
        <v>477600</v>
      </c>
      <c r="L48" s="16">
        <v>0</v>
      </c>
      <c r="M48" s="16">
        <v>0</v>
      </c>
      <c r="N48" s="16">
        <v>0</v>
      </c>
      <c r="O48" s="16">
        <v>157600</v>
      </c>
      <c r="P48" s="16">
        <v>0</v>
      </c>
      <c r="Q48" s="16">
        <v>435300</v>
      </c>
      <c r="R48" s="16">
        <v>0</v>
      </c>
      <c r="S48" s="41">
        <v>3.3</v>
      </c>
      <c r="T48" s="47">
        <f t="shared" si="0"/>
        <v>66000</v>
      </c>
      <c r="U48" s="45" t="s">
        <v>6</v>
      </c>
    </row>
    <row r="49" spans="1:21" ht="25.5">
      <c r="A49" s="3" t="s">
        <v>17</v>
      </c>
      <c r="B49" s="2" t="s">
        <v>106</v>
      </c>
      <c r="C49" s="4" t="s">
        <v>47</v>
      </c>
      <c r="D49" s="12" t="s">
        <v>11</v>
      </c>
      <c r="E49" s="4" t="s">
        <v>25</v>
      </c>
      <c r="F49" s="16">
        <v>0</v>
      </c>
      <c r="G49" s="16">
        <v>0</v>
      </c>
      <c r="H49" s="16">
        <v>0</v>
      </c>
      <c r="I49" s="16">
        <v>250900</v>
      </c>
      <c r="J49" s="16">
        <v>0</v>
      </c>
      <c r="K49" s="31">
        <v>521800</v>
      </c>
      <c r="L49" s="16">
        <v>0</v>
      </c>
      <c r="M49" s="16">
        <v>0</v>
      </c>
      <c r="N49" s="16">
        <v>0</v>
      </c>
      <c r="O49" s="16">
        <v>250000</v>
      </c>
      <c r="P49" s="16">
        <v>0</v>
      </c>
      <c r="Q49" s="16">
        <v>509200</v>
      </c>
      <c r="R49" s="16">
        <v>0</v>
      </c>
      <c r="S49" s="41">
        <v>4.9</v>
      </c>
      <c r="T49" s="47">
        <f t="shared" si="0"/>
        <v>98000</v>
      </c>
      <c r="U49" s="45" t="s">
        <v>6</v>
      </c>
    </row>
    <row r="50" spans="1:21" ht="42" customHeight="1">
      <c r="A50" s="3" t="s">
        <v>17</v>
      </c>
      <c r="B50" s="2" t="s">
        <v>107</v>
      </c>
      <c r="C50" s="4" t="s">
        <v>47</v>
      </c>
      <c r="D50" s="12" t="s">
        <v>11</v>
      </c>
      <c r="E50" s="4" t="s">
        <v>25</v>
      </c>
      <c r="F50" s="16">
        <v>0</v>
      </c>
      <c r="G50" s="16">
        <v>0</v>
      </c>
      <c r="H50" s="16">
        <v>0</v>
      </c>
      <c r="I50" s="16">
        <v>207000</v>
      </c>
      <c r="J50" s="16">
        <v>0</v>
      </c>
      <c r="K50" s="31">
        <v>935200</v>
      </c>
      <c r="L50" s="16">
        <v>0</v>
      </c>
      <c r="M50" s="16">
        <v>0</v>
      </c>
      <c r="N50" s="16">
        <v>0</v>
      </c>
      <c r="O50" s="16">
        <v>187000</v>
      </c>
      <c r="P50" s="16">
        <v>0</v>
      </c>
      <c r="Q50" s="16">
        <v>888200</v>
      </c>
      <c r="R50" s="16">
        <v>0</v>
      </c>
      <c r="S50" s="41">
        <v>10</v>
      </c>
      <c r="T50" s="47">
        <f t="shared" si="0"/>
        <v>200000</v>
      </c>
      <c r="U50" s="45" t="s">
        <v>6</v>
      </c>
    </row>
    <row r="51" spans="1:21" ht="35.25" customHeight="1">
      <c r="A51" s="3" t="s">
        <v>17</v>
      </c>
      <c r="B51" s="2" t="s">
        <v>108</v>
      </c>
      <c r="C51" s="4" t="s">
        <v>47</v>
      </c>
      <c r="D51" s="12" t="s">
        <v>11</v>
      </c>
      <c r="E51" s="4" t="s">
        <v>25</v>
      </c>
      <c r="F51" s="16">
        <v>0</v>
      </c>
      <c r="G51" s="16">
        <v>0</v>
      </c>
      <c r="H51" s="16">
        <v>0</v>
      </c>
      <c r="I51" s="16">
        <v>76000</v>
      </c>
      <c r="J51" s="16">
        <v>0</v>
      </c>
      <c r="K51" s="31">
        <v>366200</v>
      </c>
      <c r="L51" s="16">
        <v>0</v>
      </c>
      <c r="M51" s="16">
        <v>0</v>
      </c>
      <c r="N51" s="16">
        <v>0</v>
      </c>
      <c r="O51" s="16">
        <v>67100</v>
      </c>
      <c r="P51" s="16">
        <v>0</v>
      </c>
      <c r="Q51" s="16">
        <v>311000</v>
      </c>
      <c r="R51" s="16">
        <v>0</v>
      </c>
      <c r="S51" s="41">
        <v>3.3</v>
      </c>
      <c r="T51" s="47">
        <f t="shared" si="0"/>
        <v>66000</v>
      </c>
      <c r="U51" s="45" t="s">
        <v>6</v>
      </c>
    </row>
    <row r="52" spans="1:21" ht="34.5" customHeight="1">
      <c r="A52" s="3" t="s">
        <v>17</v>
      </c>
      <c r="B52" s="2" t="s">
        <v>109</v>
      </c>
      <c r="C52" s="4" t="s">
        <v>47</v>
      </c>
      <c r="D52" s="12" t="s">
        <v>11</v>
      </c>
      <c r="E52" s="4" t="s">
        <v>25</v>
      </c>
      <c r="F52" s="16">
        <v>0</v>
      </c>
      <c r="G52" s="16">
        <v>0</v>
      </c>
      <c r="H52" s="16">
        <v>0</v>
      </c>
      <c r="I52" s="16">
        <v>67500</v>
      </c>
      <c r="J52" s="16">
        <v>0</v>
      </c>
      <c r="K52" s="31">
        <v>823600</v>
      </c>
      <c r="L52" s="16">
        <v>0</v>
      </c>
      <c r="M52" s="16">
        <v>0</v>
      </c>
      <c r="N52" s="16">
        <v>0</v>
      </c>
      <c r="O52" s="16">
        <v>55300</v>
      </c>
      <c r="P52" s="16">
        <v>0</v>
      </c>
      <c r="Q52" s="16">
        <v>444500</v>
      </c>
      <c r="R52" s="16">
        <v>0</v>
      </c>
      <c r="S52" s="41">
        <v>2.4</v>
      </c>
      <c r="T52" s="47">
        <f t="shared" si="0"/>
        <v>48000</v>
      </c>
      <c r="U52" s="45" t="s">
        <v>6</v>
      </c>
    </row>
    <row r="53" spans="1:21" ht="35.25" customHeight="1">
      <c r="A53" s="20" t="s">
        <v>17</v>
      </c>
      <c r="B53" s="21" t="s">
        <v>110</v>
      </c>
      <c r="C53" s="22" t="s">
        <v>47</v>
      </c>
      <c r="D53" s="23" t="s">
        <v>11</v>
      </c>
      <c r="E53" s="22" t="s">
        <v>25</v>
      </c>
      <c r="F53" s="24">
        <v>0</v>
      </c>
      <c r="G53" s="24">
        <v>0</v>
      </c>
      <c r="H53" s="24">
        <v>0</v>
      </c>
      <c r="I53" s="24">
        <v>12800</v>
      </c>
      <c r="J53" s="24">
        <v>0</v>
      </c>
      <c r="K53" s="32">
        <v>582800</v>
      </c>
      <c r="L53" s="24">
        <v>0</v>
      </c>
      <c r="M53" s="24">
        <v>0</v>
      </c>
      <c r="N53" s="24">
        <v>0</v>
      </c>
      <c r="O53" s="24">
        <v>24300</v>
      </c>
      <c r="P53" s="24"/>
      <c r="Q53" s="24">
        <v>437700</v>
      </c>
      <c r="R53" s="24">
        <v>0</v>
      </c>
      <c r="S53" s="42">
        <v>3.1</v>
      </c>
      <c r="T53" s="47">
        <f t="shared" si="0"/>
        <v>62000</v>
      </c>
      <c r="U53" s="45" t="s">
        <v>6</v>
      </c>
    </row>
    <row r="54" spans="1:21" ht="39.75" customHeight="1">
      <c r="A54" s="3" t="s">
        <v>17</v>
      </c>
      <c r="B54" s="2" t="s">
        <v>111</v>
      </c>
      <c r="C54" s="4" t="s">
        <v>47</v>
      </c>
      <c r="D54" s="12" t="s">
        <v>11</v>
      </c>
      <c r="E54" s="4" t="s">
        <v>25</v>
      </c>
      <c r="F54" s="16">
        <v>0</v>
      </c>
      <c r="G54" s="16">
        <v>0</v>
      </c>
      <c r="H54" s="16">
        <v>0</v>
      </c>
      <c r="I54" s="16">
        <v>80000</v>
      </c>
      <c r="J54" s="16"/>
      <c r="K54" s="31">
        <v>8600</v>
      </c>
      <c r="L54" s="16">
        <v>0</v>
      </c>
      <c r="M54" s="16">
        <v>0</v>
      </c>
      <c r="N54" s="16">
        <v>0</v>
      </c>
      <c r="O54" s="16">
        <v>80300</v>
      </c>
      <c r="P54" s="16">
        <v>0</v>
      </c>
      <c r="Q54" s="16">
        <v>28400</v>
      </c>
      <c r="R54" s="16">
        <v>0</v>
      </c>
      <c r="S54" s="41">
        <v>3.2</v>
      </c>
      <c r="T54" s="47">
        <f t="shared" si="0"/>
        <v>64000</v>
      </c>
      <c r="U54" s="45" t="s">
        <v>6</v>
      </c>
    </row>
    <row r="55" spans="1:21" ht="42.75" customHeight="1">
      <c r="A55" s="3" t="s">
        <v>18</v>
      </c>
      <c r="B55" s="2" t="s">
        <v>112</v>
      </c>
      <c r="C55" s="4" t="s">
        <v>47</v>
      </c>
      <c r="D55" s="12" t="s">
        <v>11</v>
      </c>
      <c r="E55" s="4" t="s">
        <v>23</v>
      </c>
      <c r="F55" s="16">
        <v>0</v>
      </c>
      <c r="G55" s="16">
        <v>0</v>
      </c>
      <c r="H55" s="16">
        <v>0</v>
      </c>
      <c r="I55" s="16">
        <v>74000</v>
      </c>
      <c r="J55" s="16">
        <v>0</v>
      </c>
      <c r="K55" s="31">
        <v>37000</v>
      </c>
      <c r="L55" s="16">
        <v>0</v>
      </c>
      <c r="M55" s="16">
        <v>0</v>
      </c>
      <c r="N55" s="16">
        <v>0</v>
      </c>
      <c r="O55" s="16">
        <v>71664</v>
      </c>
      <c r="P55" s="16">
        <v>0</v>
      </c>
      <c r="Q55" s="16">
        <v>0</v>
      </c>
      <c r="R55" s="16">
        <v>126000</v>
      </c>
      <c r="S55" s="41">
        <v>3.5</v>
      </c>
      <c r="T55" s="47">
        <f t="shared" si="0"/>
        <v>70000</v>
      </c>
      <c r="U55" s="45" t="s">
        <v>6</v>
      </c>
    </row>
    <row r="56" spans="1:21" ht="41.25" customHeight="1">
      <c r="A56" s="3" t="s">
        <v>18</v>
      </c>
      <c r="B56" s="2" t="s">
        <v>113</v>
      </c>
      <c r="C56" s="4" t="s">
        <v>47</v>
      </c>
      <c r="D56" s="12" t="s">
        <v>11</v>
      </c>
      <c r="E56" s="4" t="s">
        <v>26</v>
      </c>
      <c r="F56" s="16">
        <v>0</v>
      </c>
      <c r="G56" s="16">
        <v>0</v>
      </c>
      <c r="H56" s="16">
        <v>0</v>
      </c>
      <c r="I56" s="16">
        <v>298000</v>
      </c>
      <c r="J56" s="16">
        <v>0</v>
      </c>
      <c r="K56" s="31">
        <v>16200</v>
      </c>
      <c r="L56" s="16">
        <v>0</v>
      </c>
      <c r="M56" s="16">
        <v>0</v>
      </c>
      <c r="N56" s="16">
        <v>0</v>
      </c>
      <c r="O56" s="16">
        <v>354765</v>
      </c>
      <c r="P56" s="16">
        <v>0</v>
      </c>
      <c r="Q56" s="16">
        <v>62920</v>
      </c>
      <c r="R56" s="16">
        <v>993000</v>
      </c>
      <c r="S56" s="41">
        <v>8</v>
      </c>
      <c r="T56" s="47">
        <f t="shared" si="0"/>
        <v>160000</v>
      </c>
      <c r="U56" s="45" t="s">
        <v>6</v>
      </c>
    </row>
    <row r="57" spans="1:21" ht="38.25" customHeight="1">
      <c r="A57" s="20" t="s">
        <v>18</v>
      </c>
      <c r="B57" s="21" t="s">
        <v>114</v>
      </c>
      <c r="C57" s="22" t="s">
        <v>47</v>
      </c>
      <c r="D57" s="23" t="s">
        <v>11</v>
      </c>
      <c r="E57" s="22" t="s">
        <v>23</v>
      </c>
      <c r="F57" s="24">
        <v>0</v>
      </c>
      <c r="G57" s="24">
        <v>0</v>
      </c>
      <c r="H57" s="24">
        <v>0</v>
      </c>
      <c r="I57" s="24">
        <v>0</v>
      </c>
      <c r="J57" s="24">
        <v>10000</v>
      </c>
      <c r="K57" s="32">
        <v>40000</v>
      </c>
      <c r="L57" s="24">
        <v>0</v>
      </c>
      <c r="M57" s="24">
        <v>0</v>
      </c>
      <c r="N57" s="24">
        <v>0</v>
      </c>
      <c r="O57" s="24">
        <v>0</v>
      </c>
      <c r="P57" s="24">
        <v>79523</v>
      </c>
      <c r="Q57" s="24">
        <v>100000</v>
      </c>
      <c r="R57" s="24">
        <v>0</v>
      </c>
      <c r="S57" s="42">
        <v>2.5</v>
      </c>
      <c r="T57" s="47">
        <f t="shared" si="0"/>
        <v>50000</v>
      </c>
      <c r="U57" s="45" t="s">
        <v>6</v>
      </c>
    </row>
    <row r="58" spans="1:21" ht="38.25" customHeight="1">
      <c r="A58" s="3" t="s">
        <v>19</v>
      </c>
      <c r="B58" s="2" t="s">
        <v>115</v>
      </c>
      <c r="C58" s="4" t="s">
        <v>47</v>
      </c>
      <c r="D58" s="12" t="s">
        <v>11</v>
      </c>
      <c r="E58" s="4" t="s">
        <v>27</v>
      </c>
      <c r="F58" s="16">
        <v>0</v>
      </c>
      <c r="G58" s="16">
        <v>0</v>
      </c>
      <c r="H58" s="16">
        <v>0</v>
      </c>
      <c r="I58" s="16">
        <v>28000</v>
      </c>
      <c r="J58" s="16">
        <v>0</v>
      </c>
      <c r="K58" s="31">
        <v>189143</v>
      </c>
      <c r="L58" s="16">
        <v>0</v>
      </c>
      <c r="M58" s="16">
        <v>0</v>
      </c>
      <c r="N58" s="16">
        <v>0</v>
      </c>
      <c r="O58" s="16">
        <v>30000</v>
      </c>
      <c r="P58" s="16">
        <v>0</v>
      </c>
      <c r="Q58" s="16">
        <v>168100</v>
      </c>
      <c r="R58" s="16">
        <v>0</v>
      </c>
      <c r="S58" s="41">
        <v>1.6</v>
      </c>
      <c r="T58" s="47">
        <f t="shared" si="0"/>
        <v>32000</v>
      </c>
      <c r="U58" s="45" t="s">
        <v>6</v>
      </c>
    </row>
    <row r="59" spans="1:21" ht="36.75" customHeight="1">
      <c r="A59" s="3" t="s">
        <v>19</v>
      </c>
      <c r="B59" s="2" t="s">
        <v>116</v>
      </c>
      <c r="C59" s="4" t="s">
        <v>47</v>
      </c>
      <c r="D59" s="12" t="s">
        <v>11</v>
      </c>
      <c r="E59" s="4" t="s">
        <v>27</v>
      </c>
      <c r="F59" s="16">
        <v>0</v>
      </c>
      <c r="G59" s="16">
        <v>0</v>
      </c>
      <c r="H59" s="16">
        <v>0</v>
      </c>
      <c r="I59" s="16">
        <v>60000</v>
      </c>
      <c r="J59" s="16">
        <v>0</v>
      </c>
      <c r="K59" s="31">
        <v>205686</v>
      </c>
      <c r="L59" s="16">
        <v>0</v>
      </c>
      <c r="M59" s="16">
        <v>0</v>
      </c>
      <c r="N59" s="16">
        <v>0</v>
      </c>
      <c r="O59" s="16">
        <v>60000</v>
      </c>
      <c r="P59" s="16">
        <v>0</v>
      </c>
      <c r="Q59" s="16">
        <v>120800</v>
      </c>
      <c r="R59" s="16">
        <v>0</v>
      </c>
      <c r="S59" s="41">
        <v>2.8</v>
      </c>
      <c r="T59" s="47">
        <f t="shared" si="0"/>
        <v>56000</v>
      </c>
      <c r="U59" s="45" t="s">
        <v>6</v>
      </c>
    </row>
    <row r="60" spans="1:21" ht="35.25" customHeight="1">
      <c r="A60" s="3" t="s">
        <v>19</v>
      </c>
      <c r="B60" s="2" t="s">
        <v>117</v>
      </c>
      <c r="C60" s="4" t="s">
        <v>47</v>
      </c>
      <c r="D60" s="12" t="s">
        <v>11</v>
      </c>
      <c r="E60" s="4" t="s">
        <v>27</v>
      </c>
      <c r="F60" s="16">
        <v>0</v>
      </c>
      <c r="G60" s="16">
        <v>0</v>
      </c>
      <c r="H60" s="16">
        <v>0</v>
      </c>
      <c r="I60" s="16">
        <v>42200</v>
      </c>
      <c r="J60" s="16">
        <v>0</v>
      </c>
      <c r="K60" s="31">
        <v>155298</v>
      </c>
      <c r="L60" s="16">
        <v>0</v>
      </c>
      <c r="M60" s="16">
        <v>0</v>
      </c>
      <c r="N60" s="16">
        <v>0</v>
      </c>
      <c r="O60" s="16">
        <v>45000</v>
      </c>
      <c r="P60" s="16">
        <v>0</v>
      </c>
      <c r="Q60" s="16">
        <v>106900</v>
      </c>
      <c r="R60" s="16">
        <v>0</v>
      </c>
      <c r="S60" s="41">
        <v>2</v>
      </c>
      <c r="T60" s="47">
        <f t="shared" si="0"/>
        <v>40000</v>
      </c>
      <c r="U60" s="45" t="s">
        <v>6</v>
      </c>
    </row>
    <row r="61" spans="1:21" ht="39" customHeight="1">
      <c r="A61" s="3" t="s">
        <v>20</v>
      </c>
      <c r="B61" s="2" t="s">
        <v>118</v>
      </c>
      <c r="C61" s="4" t="s">
        <v>47</v>
      </c>
      <c r="D61" s="12"/>
      <c r="E61" s="4" t="s">
        <v>24</v>
      </c>
      <c r="F61" s="16">
        <v>0</v>
      </c>
      <c r="G61" s="16">
        <v>0</v>
      </c>
      <c r="H61" s="16">
        <v>0</v>
      </c>
      <c r="I61" s="16">
        <v>480000</v>
      </c>
      <c r="J61" s="16">
        <v>0</v>
      </c>
      <c r="K61" s="31">
        <v>2074223</v>
      </c>
      <c r="L61" s="16">
        <v>0</v>
      </c>
      <c r="M61" s="16">
        <v>0</v>
      </c>
      <c r="N61" s="16">
        <v>0</v>
      </c>
      <c r="O61" s="16">
        <v>430000</v>
      </c>
      <c r="P61" s="16">
        <v>0</v>
      </c>
      <c r="Q61" s="16">
        <v>1730000</v>
      </c>
      <c r="R61" s="16">
        <v>0</v>
      </c>
      <c r="S61" s="41">
        <v>10.95</v>
      </c>
      <c r="T61" s="47">
        <f t="shared" si="0"/>
        <v>219000</v>
      </c>
      <c r="U61" s="45" t="s">
        <v>6</v>
      </c>
    </row>
    <row r="62" spans="1:21" ht="32.25" customHeight="1" thickBot="1">
      <c r="A62" s="34" t="s">
        <v>21</v>
      </c>
      <c r="B62" s="35" t="s">
        <v>46</v>
      </c>
      <c r="C62" s="36" t="s">
        <v>47</v>
      </c>
      <c r="D62" s="37" t="s">
        <v>11</v>
      </c>
      <c r="E62" s="36" t="s">
        <v>26</v>
      </c>
      <c r="F62" s="16">
        <v>0</v>
      </c>
      <c r="G62" s="16">
        <v>0</v>
      </c>
      <c r="H62" s="16">
        <v>0</v>
      </c>
      <c r="I62" s="16">
        <v>65000</v>
      </c>
      <c r="J62" s="16">
        <v>0</v>
      </c>
      <c r="K62" s="31">
        <v>190000</v>
      </c>
      <c r="L62" s="33">
        <v>0</v>
      </c>
      <c r="M62" s="33">
        <v>0</v>
      </c>
      <c r="N62" s="33">
        <v>0</v>
      </c>
      <c r="O62" s="33">
        <v>80000</v>
      </c>
      <c r="P62" s="33">
        <v>0</v>
      </c>
      <c r="Q62" s="33">
        <v>186445</v>
      </c>
      <c r="R62" s="33">
        <v>50000</v>
      </c>
      <c r="S62" s="43">
        <v>3.1</v>
      </c>
      <c r="T62" s="48">
        <f t="shared" si="0"/>
        <v>62000</v>
      </c>
      <c r="U62" s="49" t="s">
        <v>6</v>
      </c>
    </row>
    <row r="63" spans="1:21" ht="32.25" thickBot="1">
      <c r="A63" s="52" t="s">
        <v>120</v>
      </c>
      <c r="B63" s="53"/>
      <c r="C63" s="53"/>
      <c r="D63" s="53"/>
      <c r="E63" s="29" t="s">
        <v>33</v>
      </c>
      <c r="F63" s="18">
        <f aca="true" t="shared" si="1" ref="F63:K63">SUBTOTAL(9,F4:F62)</f>
        <v>0</v>
      </c>
      <c r="G63" s="18">
        <f t="shared" si="1"/>
        <v>0</v>
      </c>
      <c r="H63" s="18">
        <f t="shared" si="1"/>
        <v>51009838</v>
      </c>
      <c r="I63" s="18">
        <f t="shared" si="1"/>
        <v>21518951</v>
      </c>
      <c r="J63" s="18">
        <f t="shared" si="1"/>
        <v>60000</v>
      </c>
      <c r="K63" s="19">
        <f t="shared" si="1"/>
        <v>10306914</v>
      </c>
      <c r="L63" s="28">
        <f aca="true" t="shared" si="2" ref="L63:R63">SUBTOTAL(9,L4:L62)</f>
        <v>0</v>
      </c>
      <c r="M63" s="28">
        <f t="shared" si="2"/>
        <v>0</v>
      </c>
      <c r="N63" s="28">
        <f t="shared" si="2"/>
        <v>27502589</v>
      </c>
      <c r="O63" s="28">
        <f t="shared" si="2"/>
        <v>22500337</v>
      </c>
      <c r="P63" s="28">
        <f t="shared" si="2"/>
        <v>122523</v>
      </c>
      <c r="Q63" s="28">
        <f t="shared" si="2"/>
        <v>8810751</v>
      </c>
      <c r="R63" s="28">
        <f t="shared" si="2"/>
        <v>10175100</v>
      </c>
      <c r="S63" s="44">
        <f>SUM(S4:S62)</f>
        <v>352.873</v>
      </c>
      <c r="T63" s="50">
        <f>SUM(T4:T62)</f>
        <v>7057460</v>
      </c>
      <c r="U63" s="14"/>
    </row>
    <row r="64" spans="1:21" ht="12.75">
      <c r="A64" s="5"/>
      <c r="B64" s="5"/>
      <c r="C64" s="5"/>
      <c r="D64" s="5"/>
      <c r="E64" s="5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T64" s="25"/>
      <c r="U64" s="15"/>
    </row>
    <row r="65" spans="1:5" s="13" customFormat="1" ht="3" customHeight="1">
      <c r="A65" s="26"/>
      <c r="B65" s="26"/>
      <c r="C65" s="27"/>
      <c r="D65" s="27"/>
      <c r="E65" s="26"/>
    </row>
    <row r="66" spans="1:5" ht="12.75">
      <c r="A66" s="1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"/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1"/>
    </row>
    <row r="109" spans="1:5" ht="12.75">
      <c r="A109" s="1"/>
      <c r="B109" s="1"/>
      <c r="C109" s="1"/>
      <c r="D109" s="1"/>
      <c r="E109" s="1"/>
    </row>
    <row r="110" spans="1:5" ht="12.75">
      <c r="A110" s="1"/>
      <c r="B110" s="1"/>
      <c r="C110" s="1"/>
      <c r="D110" s="1"/>
      <c r="E110" s="1"/>
    </row>
    <row r="111" spans="1:5" ht="12.75">
      <c r="A111" s="1"/>
      <c r="B111" s="1"/>
      <c r="C111" s="1"/>
      <c r="D111" s="1"/>
      <c r="E111" s="1"/>
    </row>
    <row r="112" spans="1:5" ht="12.75">
      <c r="A112" s="1"/>
      <c r="B112" s="1"/>
      <c r="C112" s="1"/>
      <c r="D112" s="1"/>
      <c r="E112" s="1"/>
    </row>
    <row r="113" spans="1:5" ht="12.75">
      <c r="A113" s="1"/>
      <c r="B113" s="1"/>
      <c r="C113" s="1"/>
      <c r="D113" s="1"/>
      <c r="E113" s="1"/>
    </row>
    <row r="114" spans="1:5" ht="12.75">
      <c r="A114" s="1"/>
      <c r="B114" s="1"/>
      <c r="C114" s="1"/>
      <c r="D114" s="1"/>
      <c r="E114" s="1"/>
    </row>
    <row r="115" spans="1:5" ht="12.75">
      <c r="A115" s="1"/>
      <c r="B115" s="1"/>
      <c r="C115" s="1"/>
      <c r="D115" s="1"/>
      <c r="E115" s="1"/>
    </row>
    <row r="116" spans="1:5" ht="12.75">
      <c r="A116" s="1"/>
      <c r="B116" s="1"/>
      <c r="C116" s="1"/>
      <c r="D116" s="1"/>
      <c r="E116" s="1"/>
    </row>
    <row r="117" spans="1:5" ht="12.75">
      <c r="A117" s="1"/>
      <c r="B117" s="1"/>
      <c r="C117" s="1"/>
      <c r="D117" s="1"/>
      <c r="E117" s="1"/>
    </row>
    <row r="118" spans="1:5" ht="12.75">
      <c r="A118" s="1"/>
      <c r="B118" s="1"/>
      <c r="C118" s="1"/>
      <c r="D118" s="1"/>
      <c r="E118" s="1"/>
    </row>
    <row r="119" spans="1:5" ht="12.75">
      <c r="A119" s="1"/>
      <c r="B119" s="1"/>
      <c r="C119" s="1"/>
      <c r="D119" s="1"/>
      <c r="E119" s="1"/>
    </row>
    <row r="120" spans="1:5" ht="12.75">
      <c r="A120" s="1"/>
      <c r="B120" s="1"/>
      <c r="C120" s="1"/>
      <c r="D120" s="1"/>
      <c r="E120" s="1"/>
    </row>
    <row r="121" spans="1:5" ht="12.75">
      <c r="A121" s="1"/>
      <c r="B121" s="1"/>
      <c r="C121" s="1"/>
      <c r="D121" s="1"/>
      <c r="E121" s="1"/>
    </row>
    <row r="122" spans="1:5" ht="12.75">
      <c r="A122" s="1"/>
      <c r="B122" s="1"/>
      <c r="C122" s="1"/>
      <c r="D122" s="1"/>
      <c r="E122" s="1"/>
    </row>
    <row r="123" spans="1:5" ht="12.75">
      <c r="A123" s="1"/>
      <c r="B123" s="1"/>
      <c r="C123" s="1"/>
      <c r="D123" s="1"/>
      <c r="E123" s="1"/>
    </row>
    <row r="124" spans="1:5" ht="12.75">
      <c r="A124" s="1"/>
      <c r="B124" s="1"/>
      <c r="C124" s="1"/>
      <c r="D124" s="1"/>
      <c r="E124" s="1"/>
    </row>
    <row r="125" spans="1:5" ht="12.75">
      <c r="A125" s="1"/>
      <c r="B125" s="1"/>
      <c r="C125" s="1"/>
      <c r="D125" s="1"/>
      <c r="E125" s="1"/>
    </row>
    <row r="126" spans="1:5" ht="12.75">
      <c r="A126" s="1"/>
      <c r="B126" s="1"/>
      <c r="C126" s="1"/>
      <c r="D126" s="1"/>
      <c r="E126" s="1"/>
    </row>
    <row r="127" spans="1:5" ht="12.75">
      <c r="A127" s="1"/>
      <c r="B127" s="1"/>
      <c r="C127" s="1"/>
      <c r="D127" s="1"/>
      <c r="E127" s="1"/>
    </row>
    <row r="128" spans="1:5" ht="12.75">
      <c r="A128" s="1"/>
      <c r="B128" s="1"/>
      <c r="C128" s="1"/>
      <c r="D128" s="1"/>
      <c r="E128" s="1"/>
    </row>
    <row r="129" spans="1:5" ht="12.75">
      <c r="A129" s="1"/>
      <c r="B129" s="1"/>
      <c r="C129" s="1"/>
      <c r="D129" s="1"/>
      <c r="E129" s="1"/>
    </row>
    <row r="130" spans="1:5" ht="12.75">
      <c r="A130" s="1"/>
      <c r="B130" s="1"/>
      <c r="C130" s="1"/>
      <c r="D130" s="1"/>
      <c r="E130" s="1"/>
    </row>
    <row r="131" spans="1:5" ht="12.75">
      <c r="A131" s="1"/>
      <c r="B131" s="1"/>
      <c r="C131" s="1"/>
      <c r="D131" s="1"/>
      <c r="E131" s="1"/>
    </row>
    <row r="132" spans="1:5" ht="12.75">
      <c r="A132" s="1"/>
      <c r="B132" s="1"/>
      <c r="C132" s="1"/>
      <c r="D132" s="1"/>
      <c r="E132" s="1"/>
    </row>
    <row r="133" spans="1:5" ht="12.75">
      <c r="A133" s="1"/>
      <c r="B133" s="1"/>
      <c r="C133" s="1"/>
      <c r="D133" s="1"/>
      <c r="E133" s="1"/>
    </row>
    <row r="134" spans="1:5" ht="12.75">
      <c r="A134" s="1"/>
      <c r="B134" s="1"/>
      <c r="C134" s="1"/>
      <c r="D134" s="1"/>
      <c r="E134" s="1"/>
    </row>
    <row r="135" spans="1:5" ht="12.75">
      <c r="A135" s="1"/>
      <c r="B135" s="1"/>
      <c r="C135" s="1"/>
      <c r="D135" s="1"/>
      <c r="E135" s="1"/>
    </row>
    <row r="136" spans="1:5" ht="12.75">
      <c r="A136" s="1"/>
      <c r="B136" s="1"/>
      <c r="C136" s="1"/>
      <c r="D136" s="1"/>
      <c r="E136" s="1"/>
    </row>
    <row r="137" spans="1:5" ht="12.75">
      <c r="A137" s="1"/>
      <c r="B137" s="1"/>
      <c r="C137" s="1"/>
      <c r="D137" s="1"/>
      <c r="E137" s="1"/>
    </row>
    <row r="138" spans="1:5" ht="12.75">
      <c r="A138" s="1"/>
      <c r="B138" s="1"/>
      <c r="C138" s="1"/>
      <c r="D138" s="1"/>
      <c r="E138" s="1"/>
    </row>
    <row r="139" spans="1:5" ht="12.75">
      <c r="A139" s="1"/>
      <c r="B139" s="1"/>
      <c r="C139" s="1"/>
      <c r="D139" s="1"/>
      <c r="E139" s="1"/>
    </row>
    <row r="140" spans="1:5" ht="12.75">
      <c r="A140" s="1"/>
      <c r="B140" s="1"/>
      <c r="C140" s="1"/>
      <c r="D140" s="1"/>
      <c r="E140" s="1"/>
    </row>
    <row r="141" spans="1:5" ht="12.75">
      <c r="A141" s="1"/>
      <c r="B141" s="1"/>
      <c r="C141" s="1"/>
      <c r="D141" s="1"/>
      <c r="E141" s="1"/>
    </row>
    <row r="142" spans="1:5" ht="12.75">
      <c r="A142" s="1"/>
      <c r="B142" s="1"/>
      <c r="C142" s="1"/>
      <c r="D142" s="1"/>
      <c r="E142" s="1"/>
    </row>
    <row r="143" spans="1:5" ht="12.75">
      <c r="A143" s="1"/>
      <c r="B143" s="1"/>
      <c r="C143" s="1"/>
      <c r="D143" s="1"/>
      <c r="E143" s="1"/>
    </row>
    <row r="144" spans="1:5" ht="12.75">
      <c r="A144" s="1"/>
      <c r="B144" s="1"/>
      <c r="C144" s="1"/>
      <c r="D144" s="1"/>
      <c r="E144" s="1"/>
    </row>
    <row r="145" spans="1:5" ht="12.75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  <row r="204" spans="1:5" ht="12.75">
      <c r="A204" s="1"/>
      <c r="B204" s="1"/>
      <c r="C204" s="1"/>
      <c r="D204" s="1"/>
      <c r="E204" s="1"/>
    </row>
    <row r="205" spans="1:5" ht="12.75">
      <c r="A205" s="1"/>
      <c r="B205" s="1"/>
      <c r="C205" s="1"/>
      <c r="D205" s="1"/>
      <c r="E205" s="1"/>
    </row>
    <row r="206" spans="1:5" ht="12.75">
      <c r="A206" s="1"/>
      <c r="B206" s="1"/>
      <c r="C206" s="1"/>
      <c r="D206" s="1"/>
      <c r="E206" s="1"/>
    </row>
    <row r="207" spans="1:5" ht="12.75">
      <c r="A207" s="1"/>
      <c r="B207" s="1"/>
      <c r="C207" s="1"/>
      <c r="D207" s="1"/>
      <c r="E207" s="1"/>
    </row>
    <row r="208" spans="1:5" ht="12.75">
      <c r="A208" s="1"/>
      <c r="B208" s="1"/>
      <c r="C208" s="1"/>
      <c r="D208" s="1"/>
      <c r="E208" s="1"/>
    </row>
    <row r="209" spans="1:5" ht="12.75">
      <c r="A209" s="1"/>
      <c r="B209" s="1"/>
      <c r="C209" s="1"/>
      <c r="D209" s="1"/>
      <c r="E209" s="1"/>
    </row>
    <row r="210" spans="1:5" ht="12.75">
      <c r="A210" s="1"/>
      <c r="B210" s="1"/>
      <c r="C210" s="1"/>
      <c r="D210" s="1"/>
      <c r="E210" s="1"/>
    </row>
    <row r="211" spans="1:5" ht="12.75">
      <c r="A211" s="1"/>
      <c r="B211" s="1"/>
      <c r="C211" s="1"/>
      <c r="D211" s="1"/>
      <c r="E211" s="1"/>
    </row>
    <row r="212" spans="1:5" ht="12.75">
      <c r="A212" s="1"/>
      <c r="B212" s="1"/>
      <c r="C212" s="1"/>
      <c r="D212" s="1"/>
      <c r="E212" s="1"/>
    </row>
    <row r="213" spans="1:5" ht="12.75">
      <c r="A213" s="1"/>
      <c r="B213" s="1"/>
      <c r="C213" s="1"/>
      <c r="D213" s="1"/>
      <c r="E213" s="1"/>
    </row>
    <row r="214" spans="1:5" ht="12.75">
      <c r="A214" s="1"/>
      <c r="B214" s="1"/>
      <c r="C214" s="1"/>
      <c r="D214" s="1"/>
      <c r="E214" s="1"/>
    </row>
    <row r="215" spans="1:5" ht="12.75">
      <c r="A215" s="1"/>
      <c r="B215" s="1"/>
      <c r="C215" s="1"/>
      <c r="D215" s="1"/>
      <c r="E215" s="1"/>
    </row>
    <row r="216" spans="1:5" ht="12.75">
      <c r="A216" s="1"/>
      <c r="B216" s="1"/>
      <c r="C216" s="1"/>
      <c r="D216" s="1"/>
      <c r="E216" s="1"/>
    </row>
    <row r="217" spans="1:5" ht="12.75">
      <c r="A217" s="1"/>
      <c r="B217" s="1"/>
      <c r="C217" s="1"/>
      <c r="D217" s="1"/>
      <c r="E217" s="1"/>
    </row>
    <row r="218" spans="1:5" ht="12.75">
      <c r="A218" s="1"/>
      <c r="B218" s="1"/>
      <c r="C218" s="1"/>
      <c r="D218" s="1"/>
      <c r="E218" s="1"/>
    </row>
    <row r="219" spans="1:5" ht="12.75">
      <c r="A219" s="1"/>
      <c r="B219" s="1"/>
      <c r="C219" s="1"/>
      <c r="D219" s="1"/>
      <c r="E219" s="1"/>
    </row>
    <row r="220" spans="1:5" ht="12.75">
      <c r="A220" s="1"/>
      <c r="B220" s="1"/>
      <c r="C220" s="1"/>
      <c r="D220" s="1"/>
      <c r="E220" s="1"/>
    </row>
    <row r="221" spans="1:5" ht="12.75">
      <c r="A221" s="1"/>
      <c r="B221" s="1"/>
      <c r="C221" s="1"/>
      <c r="D221" s="1"/>
      <c r="E221" s="1"/>
    </row>
    <row r="222" spans="1:5" ht="12.75">
      <c r="A222" s="1"/>
      <c r="B222" s="1"/>
      <c r="C222" s="1"/>
      <c r="D222" s="1"/>
      <c r="E222" s="1"/>
    </row>
    <row r="223" spans="1:5" ht="12.75">
      <c r="A223" s="1"/>
      <c r="B223" s="1"/>
      <c r="C223" s="1"/>
      <c r="D223" s="1"/>
      <c r="E223" s="1"/>
    </row>
    <row r="224" spans="1:5" ht="12.75">
      <c r="A224" s="1"/>
      <c r="B224" s="1"/>
      <c r="C224" s="1"/>
      <c r="D224" s="1"/>
      <c r="E224" s="1"/>
    </row>
    <row r="225" spans="1:5" ht="12.75">
      <c r="A225" s="1"/>
      <c r="B225" s="1"/>
      <c r="C225" s="1"/>
      <c r="D225" s="1"/>
      <c r="E225" s="1"/>
    </row>
    <row r="226" spans="1:5" ht="12.75">
      <c r="A226" s="1"/>
      <c r="B226" s="1"/>
      <c r="C226" s="1"/>
      <c r="D226" s="1"/>
      <c r="E226" s="1"/>
    </row>
    <row r="227" spans="1:5" ht="12.75">
      <c r="A227" s="1"/>
      <c r="B227" s="1"/>
      <c r="C227" s="1"/>
      <c r="D227" s="1"/>
      <c r="E227" s="1"/>
    </row>
    <row r="228" spans="1:5" ht="12.75">
      <c r="A228" s="1"/>
      <c r="B228" s="1"/>
      <c r="C228" s="1"/>
      <c r="D228" s="1"/>
      <c r="E228" s="1"/>
    </row>
    <row r="229" spans="1:5" ht="12.75">
      <c r="A229" s="1"/>
      <c r="B229" s="1"/>
      <c r="C229" s="1"/>
      <c r="D229" s="1"/>
      <c r="E229" s="1"/>
    </row>
    <row r="230" spans="1:5" ht="12.75">
      <c r="A230" s="1"/>
      <c r="B230" s="1"/>
      <c r="C230" s="1"/>
      <c r="D230" s="1"/>
      <c r="E230" s="1"/>
    </row>
    <row r="231" spans="1:5" ht="12.75">
      <c r="A231" s="1"/>
      <c r="B231" s="1"/>
      <c r="C231" s="1"/>
      <c r="D231" s="1"/>
      <c r="E231" s="1"/>
    </row>
    <row r="232" spans="1:5" ht="12.75">
      <c r="A232" s="1"/>
      <c r="B232" s="1"/>
      <c r="C232" s="1"/>
      <c r="D232" s="1"/>
      <c r="E232" s="1"/>
    </row>
    <row r="233" spans="1:5" ht="12.75">
      <c r="A233" s="1"/>
      <c r="B233" s="1"/>
      <c r="C233" s="1"/>
      <c r="D233" s="1"/>
      <c r="E233" s="1"/>
    </row>
    <row r="234" spans="1:5" ht="12.75">
      <c r="A234" s="1"/>
      <c r="B234" s="1"/>
      <c r="C234" s="1"/>
      <c r="D234" s="1"/>
      <c r="E234" s="1"/>
    </row>
    <row r="235" spans="1:5" ht="12.75">
      <c r="A235" s="1"/>
      <c r="B235" s="1"/>
      <c r="C235" s="1"/>
      <c r="D235" s="1"/>
      <c r="E235" s="1"/>
    </row>
    <row r="236" spans="1:5" ht="12.75">
      <c r="A236" s="1"/>
      <c r="B236" s="1"/>
      <c r="C236" s="1"/>
      <c r="D236" s="1"/>
      <c r="E236" s="1"/>
    </row>
    <row r="237" spans="1:5" ht="12.75">
      <c r="A237" s="1"/>
      <c r="B237" s="1"/>
      <c r="C237" s="1"/>
      <c r="D237" s="1"/>
      <c r="E237" s="1"/>
    </row>
    <row r="238" spans="1:5" ht="12.75">
      <c r="A238" s="1"/>
      <c r="B238" s="1"/>
      <c r="C238" s="1"/>
      <c r="D238" s="1"/>
      <c r="E238" s="1"/>
    </row>
    <row r="239" spans="1:5" ht="12.75">
      <c r="A239" s="1"/>
      <c r="B239" s="1"/>
      <c r="C239" s="1"/>
      <c r="D239" s="1"/>
      <c r="E239" s="1"/>
    </row>
    <row r="240" spans="1:5" ht="12.75">
      <c r="A240" s="1"/>
      <c r="B240" s="1"/>
      <c r="C240" s="1"/>
      <c r="D240" s="1"/>
      <c r="E240" s="1"/>
    </row>
    <row r="241" spans="1:5" ht="12.75">
      <c r="A241" s="1"/>
      <c r="B241" s="1"/>
      <c r="C241" s="1"/>
      <c r="D241" s="1"/>
      <c r="E241" s="1"/>
    </row>
    <row r="242" spans="1:5" ht="12.75">
      <c r="A242" s="1"/>
      <c r="B242" s="1"/>
      <c r="C242" s="1"/>
      <c r="D242" s="1"/>
      <c r="E242" s="1"/>
    </row>
    <row r="243" spans="1:5" ht="12.75">
      <c r="A243" s="1"/>
      <c r="B243" s="1"/>
      <c r="C243" s="1"/>
      <c r="D243" s="1"/>
      <c r="E243" s="1"/>
    </row>
    <row r="244" spans="1:5" ht="12.75">
      <c r="A244" s="1"/>
      <c r="B244" s="1"/>
      <c r="C244" s="1"/>
      <c r="D244" s="1"/>
      <c r="E244" s="1"/>
    </row>
    <row r="245" spans="1:5" ht="12.75">
      <c r="A245" s="1"/>
      <c r="B245" s="1"/>
      <c r="C245" s="1"/>
      <c r="D245" s="1"/>
      <c r="E245" s="1"/>
    </row>
    <row r="246" spans="1:5" ht="12.75">
      <c r="A246" s="1"/>
      <c r="B246" s="1"/>
      <c r="C246" s="1"/>
      <c r="D246" s="1"/>
      <c r="E246" s="1"/>
    </row>
    <row r="247" spans="1:5" ht="12.75">
      <c r="A247" s="1"/>
      <c r="B247" s="1"/>
      <c r="C247" s="1"/>
      <c r="D247" s="1"/>
      <c r="E247" s="1"/>
    </row>
    <row r="248" spans="1:5" ht="12.75">
      <c r="A248" s="1"/>
      <c r="B248" s="1"/>
      <c r="C248" s="1"/>
      <c r="D248" s="1"/>
      <c r="E248" s="1"/>
    </row>
    <row r="249" spans="1:5" ht="12.75">
      <c r="A249" s="1"/>
      <c r="B249" s="1"/>
      <c r="C249" s="1"/>
      <c r="D249" s="1"/>
      <c r="E249" s="1"/>
    </row>
    <row r="250" spans="1:5" ht="12.75">
      <c r="A250" s="1"/>
      <c r="B250" s="1"/>
      <c r="C250" s="1"/>
      <c r="D250" s="1"/>
      <c r="E250" s="1"/>
    </row>
    <row r="251" spans="1:5" ht="12.75">
      <c r="A251" s="1"/>
      <c r="B251" s="1"/>
      <c r="C251" s="1"/>
      <c r="D251" s="1"/>
      <c r="E251" s="1"/>
    </row>
    <row r="252" spans="1:5" ht="12.75">
      <c r="A252" s="1"/>
      <c r="B252" s="1"/>
      <c r="C252" s="1"/>
      <c r="D252" s="1"/>
      <c r="E252" s="1"/>
    </row>
    <row r="253" spans="1:5" ht="12.75">
      <c r="A253" s="1"/>
      <c r="B253" s="1"/>
      <c r="C253" s="1"/>
      <c r="D253" s="1"/>
      <c r="E253" s="1"/>
    </row>
    <row r="254" spans="1:5" ht="12.75">
      <c r="A254" s="1"/>
      <c r="B254" s="1"/>
      <c r="C254" s="1"/>
      <c r="D254" s="1"/>
      <c r="E254" s="1"/>
    </row>
    <row r="255" spans="1:5" ht="12.75">
      <c r="A255" s="1"/>
      <c r="B255" s="1"/>
      <c r="C255" s="1"/>
      <c r="D255" s="1"/>
      <c r="E255" s="1"/>
    </row>
    <row r="256" spans="1:5" ht="12.75">
      <c r="A256" s="1"/>
      <c r="B256" s="1"/>
      <c r="C256" s="1"/>
      <c r="D256" s="1"/>
      <c r="E256" s="1"/>
    </row>
    <row r="257" spans="1:5" ht="12.75">
      <c r="A257" s="1"/>
      <c r="B257" s="1"/>
      <c r="C257" s="1"/>
      <c r="D257" s="1"/>
      <c r="E257" s="1"/>
    </row>
    <row r="258" spans="1:5" ht="12.75">
      <c r="A258" s="1"/>
      <c r="B258" s="1"/>
      <c r="C258" s="1"/>
      <c r="D258" s="1"/>
      <c r="E258" s="1"/>
    </row>
    <row r="259" spans="1:5" ht="12.75">
      <c r="A259" s="1"/>
      <c r="B259" s="1"/>
      <c r="C259" s="1"/>
      <c r="D259" s="1"/>
      <c r="E259" s="1"/>
    </row>
    <row r="260" spans="1:5" ht="12.75">
      <c r="A260" s="1"/>
      <c r="B260" s="1"/>
      <c r="C260" s="1"/>
      <c r="D260" s="1"/>
      <c r="E260" s="1"/>
    </row>
    <row r="261" spans="1:5" ht="12.75">
      <c r="A261" s="1"/>
      <c r="B261" s="1"/>
      <c r="C261" s="1"/>
      <c r="D261" s="1"/>
      <c r="E261" s="1"/>
    </row>
    <row r="262" spans="1:5" ht="12.75">
      <c r="A262" s="1"/>
      <c r="B262" s="1"/>
      <c r="C262" s="1"/>
      <c r="D262" s="1"/>
      <c r="E262" s="1"/>
    </row>
    <row r="263" spans="1:5" ht="12.75">
      <c r="A263" s="1"/>
      <c r="B263" s="1"/>
      <c r="C263" s="1"/>
      <c r="D263" s="1"/>
      <c r="E263" s="1"/>
    </row>
    <row r="264" spans="1:5" ht="12.75">
      <c r="A264" s="1"/>
      <c r="B264" s="1"/>
      <c r="C264" s="1"/>
      <c r="D264" s="1"/>
      <c r="E264" s="1"/>
    </row>
    <row r="265" spans="1:5" ht="12.75">
      <c r="A265" s="1"/>
      <c r="B265" s="1"/>
      <c r="C265" s="1"/>
      <c r="D265" s="1"/>
      <c r="E265" s="1"/>
    </row>
    <row r="266" spans="1:5" ht="12.75">
      <c r="A266" s="1"/>
      <c r="B266" s="1"/>
      <c r="C266" s="1"/>
      <c r="D266" s="1"/>
      <c r="E266" s="1"/>
    </row>
    <row r="267" spans="1:5" ht="12.75">
      <c r="A267" s="1"/>
      <c r="B267" s="1"/>
      <c r="C267" s="1"/>
      <c r="D267" s="1"/>
      <c r="E267" s="1"/>
    </row>
    <row r="268" spans="1:5" ht="12.75">
      <c r="A268" s="1"/>
      <c r="B268" s="1"/>
      <c r="C268" s="1"/>
      <c r="D268" s="1"/>
      <c r="E268" s="1"/>
    </row>
    <row r="269" spans="1:5" ht="12.75">
      <c r="A269" s="1"/>
      <c r="B269" s="1"/>
      <c r="C269" s="1"/>
      <c r="D269" s="1"/>
      <c r="E269" s="1"/>
    </row>
    <row r="270" spans="1:5" ht="12.75">
      <c r="A270" s="1"/>
      <c r="B270" s="1"/>
      <c r="C270" s="1"/>
      <c r="D270" s="1"/>
      <c r="E270" s="1"/>
    </row>
    <row r="271" spans="1:5" ht="12.75">
      <c r="A271" s="1"/>
      <c r="B271" s="1"/>
      <c r="C271" s="1"/>
      <c r="D271" s="1"/>
      <c r="E271" s="1"/>
    </row>
    <row r="272" spans="1:5" ht="12.75">
      <c r="A272" s="1"/>
      <c r="B272" s="1"/>
      <c r="C272" s="1"/>
      <c r="D272" s="1"/>
      <c r="E272" s="1"/>
    </row>
    <row r="273" spans="1:5" ht="12.75">
      <c r="A273" s="1"/>
      <c r="B273" s="1"/>
      <c r="C273" s="1"/>
      <c r="D273" s="1"/>
      <c r="E273" s="1"/>
    </row>
    <row r="274" spans="1:5" ht="12.75">
      <c r="A274" s="1"/>
      <c r="B274" s="1"/>
      <c r="C274" s="1"/>
      <c r="D274" s="1"/>
      <c r="E274" s="1"/>
    </row>
    <row r="275" spans="1:5" ht="12.75">
      <c r="A275" s="1"/>
      <c r="B275" s="1"/>
      <c r="C275" s="1"/>
      <c r="D275" s="1"/>
      <c r="E275" s="1"/>
    </row>
    <row r="276" spans="1:5" ht="12.75">
      <c r="A276" s="1"/>
      <c r="B276" s="1"/>
      <c r="C276" s="1"/>
      <c r="D276" s="1"/>
      <c r="E276" s="1"/>
    </row>
    <row r="277" spans="1:5" ht="12.75">
      <c r="A277" s="1"/>
      <c r="B277" s="1"/>
      <c r="C277" s="1"/>
      <c r="D277" s="1"/>
      <c r="E277" s="1"/>
    </row>
    <row r="278" spans="1:5" ht="12.75">
      <c r="A278" s="1"/>
      <c r="B278" s="1"/>
      <c r="C278" s="1"/>
      <c r="D278" s="1"/>
      <c r="E278" s="1"/>
    </row>
    <row r="279" spans="1:5" ht="12.75">
      <c r="A279" s="1"/>
      <c r="B279" s="1"/>
      <c r="C279" s="1"/>
      <c r="D279" s="1"/>
      <c r="E279" s="1"/>
    </row>
    <row r="280" spans="1:5" ht="12.75">
      <c r="A280" s="1"/>
      <c r="B280" s="1"/>
      <c r="C280" s="1"/>
      <c r="D280" s="1"/>
      <c r="E280" s="1"/>
    </row>
    <row r="281" spans="1:5" ht="12.75">
      <c r="A281" s="1"/>
      <c r="B281" s="1"/>
      <c r="C281" s="1"/>
      <c r="D281" s="1"/>
      <c r="E281" s="1"/>
    </row>
    <row r="282" spans="1:5" ht="12.75">
      <c r="A282" s="1"/>
      <c r="B282" s="1"/>
      <c r="C282" s="1"/>
      <c r="D282" s="1"/>
      <c r="E282" s="1"/>
    </row>
    <row r="283" spans="1:5" ht="12.75">
      <c r="A283" s="1"/>
      <c r="B283" s="1"/>
      <c r="C283" s="1"/>
      <c r="D283" s="1"/>
      <c r="E283" s="1"/>
    </row>
    <row r="284" spans="1:5" ht="12.75">
      <c r="A284" s="1"/>
      <c r="B284" s="1"/>
      <c r="C284" s="1"/>
      <c r="D284" s="1"/>
      <c r="E284" s="1"/>
    </row>
    <row r="285" spans="1:5" ht="12.75">
      <c r="A285" s="1"/>
      <c r="B285" s="1"/>
      <c r="C285" s="1"/>
      <c r="D285" s="1"/>
      <c r="E285" s="1"/>
    </row>
    <row r="286" spans="1:5" ht="12.75">
      <c r="A286" s="1"/>
      <c r="B286" s="1"/>
      <c r="C286" s="1"/>
      <c r="D286" s="1"/>
      <c r="E286" s="1"/>
    </row>
    <row r="287" spans="1:5" ht="12.75">
      <c r="A287" s="1"/>
      <c r="B287" s="1"/>
      <c r="C287" s="1"/>
      <c r="D287" s="1"/>
      <c r="E287" s="1"/>
    </row>
    <row r="288" spans="1:5" ht="12.75">
      <c r="A288" s="1"/>
      <c r="B288" s="1"/>
      <c r="C288" s="1"/>
      <c r="D288" s="1"/>
      <c r="E288" s="1"/>
    </row>
    <row r="289" spans="1:5" ht="12.75">
      <c r="A289" s="1"/>
      <c r="B289" s="1"/>
      <c r="C289" s="1"/>
      <c r="D289" s="1"/>
      <c r="E289" s="1"/>
    </row>
    <row r="290" spans="1:5" ht="12.75">
      <c r="A290" s="1"/>
      <c r="B290" s="1"/>
      <c r="C290" s="1"/>
      <c r="D290" s="1"/>
      <c r="E290" s="1"/>
    </row>
    <row r="291" spans="1:5" ht="12.75">
      <c r="A291" s="1"/>
      <c r="B291" s="1"/>
      <c r="C291" s="1"/>
      <c r="D291" s="1"/>
      <c r="E291" s="1"/>
    </row>
    <row r="292" spans="1:5" ht="12.75">
      <c r="A292" s="1"/>
      <c r="B292" s="1"/>
      <c r="C292" s="1"/>
      <c r="D292" s="1"/>
      <c r="E292" s="1"/>
    </row>
    <row r="293" spans="1:5" ht="12.75">
      <c r="A293" s="1"/>
      <c r="B293" s="1"/>
      <c r="C293" s="1"/>
      <c r="D293" s="1"/>
      <c r="E293" s="1"/>
    </row>
    <row r="294" spans="1:5" ht="12.75">
      <c r="A294" s="1"/>
      <c r="B294" s="1"/>
      <c r="C294" s="1"/>
      <c r="D294" s="1"/>
      <c r="E294" s="1"/>
    </row>
    <row r="295" spans="1:5" ht="12.75">
      <c r="A295" s="1"/>
      <c r="B295" s="1"/>
      <c r="C295" s="1"/>
      <c r="D295" s="1"/>
      <c r="E295" s="1"/>
    </row>
    <row r="296" spans="1:5" ht="12.75">
      <c r="A296" s="1"/>
      <c r="B296" s="1"/>
      <c r="C296" s="1"/>
      <c r="D296" s="1"/>
      <c r="E296" s="1"/>
    </row>
    <row r="297" spans="1:5" ht="12.75">
      <c r="A297" s="1"/>
      <c r="B297" s="1"/>
      <c r="C297" s="1"/>
      <c r="D297" s="1"/>
      <c r="E297" s="1"/>
    </row>
    <row r="298" spans="1:5" ht="12.75">
      <c r="A298" s="1"/>
      <c r="B298" s="1"/>
      <c r="C298" s="1"/>
      <c r="D298" s="1"/>
      <c r="E298" s="1"/>
    </row>
    <row r="299" spans="1:5" ht="12.75">
      <c r="A299" s="1"/>
      <c r="B299" s="1"/>
      <c r="C299" s="1"/>
      <c r="D299" s="1"/>
      <c r="E299" s="1"/>
    </row>
    <row r="300" spans="1:5" ht="12.75">
      <c r="A300" s="1"/>
      <c r="B300" s="1"/>
      <c r="C300" s="1"/>
      <c r="D300" s="1"/>
      <c r="E300" s="1"/>
    </row>
    <row r="301" spans="1:5" ht="12.75">
      <c r="A301" s="1"/>
      <c r="B301" s="1"/>
      <c r="C301" s="1"/>
      <c r="D301" s="1"/>
      <c r="E301" s="1"/>
    </row>
    <row r="302" spans="1:5" ht="12.75">
      <c r="A302" s="1"/>
      <c r="B302" s="1"/>
      <c r="C302" s="1"/>
      <c r="D302" s="1"/>
      <c r="E302" s="1"/>
    </row>
    <row r="303" spans="1:5" ht="12.75">
      <c r="A303" s="1"/>
      <c r="B303" s="1"/>
      <c r="C303" s="1"/>
      <c r="D303" s="1"/>
      <c r="E303" s="1"/>
    </row>
    <row r="304" spans="1:5" ht="12.75">
      <c r="A304" s="1"/>
      <c r="B304" s="1"/>
      <c r="C304" s="1"/>
      <c r="D304" s="1"/>
      <c r="E304" s="1"/>
    </row>
    <row r="305" spans="1:5" ht="12.75">
      <c r="A305" s="1"/>
      <c r="B305" s="1"/>
      <c r="C305" s="1"/>
      <c r="D305" s="1"/>
      <c r="E305" s="1"/>
    </row>
    <row r="306" spans="1:5" ht="12.75">
      <c r="A306" s="1"/>
      <c r="B306" s="1"/>
      <c r="C306" s="1"/>
      <c r="D306" s="1"/>
      <c r="E306" s="1"/>
    </row>
    <row r="307" spans="1:5" ht="12.75">
      <c r="A307" s="1"/>
      <c r="B307" s="1"/>
      <c r="C307" s="1"/>
      <c r="D307" s="1"/>
      <c r="E307" s="1"/>
    </row>
    <row r="308" spans="1:5" ht="12.75">
      <c r="A308" s="1"/>
      <c r="B308" s="1"/>
      <c r="C308" s="1"/>
      <c r="D308" s="1"/>
      <c r="E308" s="1"/>
    </row>
    <row r="309" spans="1:5" ht="12.75">
      <c r="A309" s="1"/>
      <c r="B309" s="1"/>
      <c r="C309" s="1"/>
      <c r="D309" s="1"/>
      <c r="E309" s="1"/>
    </row>
    <row r="310" spans="1:5" ht="12.75">
      <c r="A310" s="1"/>
      <c r="B310" s="1"/>
      <c r="C310" s="1"/>
      <c r="D310" s="1"/>
      <c r="E310" s="1"/>
    </row>
    <row r="311" spans="1:5" ht="12.75">
      <c r="A311" s="1"/>
      <c r="B311" s="1"/>
      <c r="C311" s="1"/>
      <c r="D311" s="1"/>
      <c r="E311" s="1"/>
    </row>
    <row r="312" spans="1:5" ht="12.75">
      <c r="A312" s="1"/>
      <c r="B312" s="1"/>
      <c r="C312" s="1"/>
      <c r="D312" s="1"/>
      <c r="E312" s="1"/>
    </row>
    <row r="313" spans="1:5" ht="12.75">
      <c r="A313" s="1"/>
      <c r="B313" s="1"/>
      <c r="C313" s="1"/>
      <c r="D313" s="1"/>
      <c r="E313" s="1"/>
    </row>
    <row r="314" spans="1:5" ht="12.75">
      <c r="A314" s="1"/>
      <c r="B314" s="1"/>
      <c r="C314" s="1"/>
      <c r="D314" s="1"/>
      <c r="E314" s="1"/>
    </row>
    <row r="315" spans="1:5" ht="12.75">
      <c r="A315" s="1"/>
      <c r="B315" s="1"/>
      <c r="C315" s="1"/>
      <c r="D315" s="1"/>
      <c r="E315" s="1"/>
    </row>
    <row r="316" spans="1:5" ht="12.75">
      <c r="A316" s="1"/>
      <c r="B316" s="1"/>
      <c r="C316" s="1"/>
      <c r="D316" s="1"/>
      <c r="E316" s="1"/>
    </row>
    <row r="317" spans="1:5" ht="12.75">
      <c r="A317" s="1"/>
      <c r="B317" s="1"/>
      <c r="C317" s="1"/>
      <c r="D317" s="1"/>
      <c r="E317" s="1"/>
    </row>
    <row r="318" spans="1:5" ht="12.75">
      <c r="A318" s="1"/>
      <c r="B318" s="1"/>
      <c r="C318" s="1"/>
      <c r="D318" s="1"/>
      <c r="E318" s="1"/>
    </row>
    <row r="319" spans="1:5" ht="12.75">
      <c r="A319" s="1"/>
      <c r="B319" s="1"/>
      <c r="C319" s="1"/>
      <c r="D319" s="1"/>
      <c r="E319" s="1"/>
    </row>
    <row r="320" spans="1:5" ht="12.75">
      <c r="A320" s="1"/>
      <c r="B320" s="1"/>
      <c r="C320" s="1"/>
      <c r="D320" s="1"/>
      <c r="E320" s="1"/>
    </row>
    <row r="321" spans="1:5" ht="12.75">
      <c r="A321" s="1"/>
      <c r="B321" s="1"/>
      <c r="C321" s="1"/>
      <c r="D321" s="1"/>
      <c r="E321" s="1"/>
    </row>
    <row r="322" spans="1:5" ht="12.75">
      <c r="A322" s="1"/>
      <c r="B322" s="1"/>
      <c r="C322" s="1"/>
      <c r="D322" s="1"/>
      <c r="E322" s="1"/>
    </row>
    <row r="323" spans="1:5" ht="12.75">
      <c r="A323" s="1"/>
      <c r="B323" s="1"/>
      <c r="C323" s="1"/>
      <c r="D323" s="1"/>
      <c r="E323" s="1"/>
    </row>
    <row r="324" spans="1:5" ht="12.75">
      <c r="A324" s="1"/>
      <c r="B324" s="1"/>
      <c r="C324" s="1"/>
      <c r="D324" s="1"/>
      <c r="E324" s="1"/>
    </row>
    <row r="325" spans="1:5" ht="12.75">
      <c r="A325" s="1"/>
      <c r="B325" s="1"/>
      <c r="C325" s="1"/>
      <c r="D325" s="1"/>
      <c r="E325" s="1"/>
    </row>
    <row r="326" spans="1:5" ht="12.75">
      <c r="A326" s="1"/>
      <c r="B326" s="1"/>
      <c r="C326" s="1"/>
      <c r="D326" s="1"/>
      <c r="E326" s="1"/>
    </row>
    <row r="327" spans="1:5" ht="12.75">
      <c r="A327" s="1"/>
      <c r="B327" s="1"/>
      <c r="C327" s="1"/>
      <c r="D327" s="1"/>
      <c r="E327" s="1"/>
    </row>
    <row r="328" spans="1:5" ht="12.75">
      <c r="A328" s="1"/>
      <c r="B328" s="1"/>
      <c r="C328" s="1"/>
      <c r="D328" s="1"/>
      <c r="E328" s="1"/>
    </row>
    <row r="329" spans="1:5" ht="12.75">
      <c r="A329" s="1"/>
      <c r="B329" s="1"/>
      <c r="C329" s="1"/>
      <c r="D329" s="1"/>
      <c r="E329" s="1"/>
    </row>
    <row r="330" spans="1:5" ht="12.75">
      <c r="A330" s="1"/>
      <c r="B330" s="1"/>
      <c r="C330" s="1"/>
      <c r="D330" s="1"/>
      <c r="E330" s="1"/>
    </row>
    <row r="331" spans="1:5" ht="12.75">
      <c r="A331" s="1"/>
      <c r="B331" s="1"/>
      <c r="C331" s="1"/>
      <c r="D331" s="1"/>
      <c r="E331" s="1"/>
    </row>
    <row r="332" spans="1:5" ht="12.75">
      <c r="A332" s="1"/>
      <c r="B332" s="1"/>
      <c r="C332" s="1"/>
      <c r="D332" s="1"/>
      <c r="E332" s="1"/>
    </row>
    <row r="333" spans="1:5" ht="12.75">
      <c r="A333" s="1"/>
      <c r="B333" s="1"/>
      <c r="C333" s="1"/>
      <c r="D333" s="1"/>
      <c r="E333" s="1"/>
    </row>
    <row r="334" spans="1:5" ht="12.75">
      <c r="A334" s="1"/>
      <c r="B334" s="1"/>
      <c r="C334" s="1"/>
      <c r="D334" s="1"/>
      <c r="E334" s="1"/>
    </row>
    <row r="335" spans="1:5" ht="12.75">
      <c r="A335" s="1"/>
      <c r="B335" s="1"/>
      <c r="C335" s="1"/>
      <c r="D335" s="1"/>
      <c r="E335" s="1"/>
    </row>
    <row r="336" spans="1:5" ht="12.75">
      <c r="A336" s="1"/>
      <c r="B336" s="1"/>
      <c r="C336" s="1"/>
      <c r="D336" s="1"/>
      <c r="E336" s="1"/>
    </row>
    <row r="337" spans="1:5" ht="12.75">
      <c r="A337" s="1"/>
      <c r="B337" s="1"/>
      <c r="C337" s="1"/>
      <c r="D337" s="1"/>
      <c r="E337" s="1"/>
    </row>
    <row r="338" spans="1:5" ht="12.75">
      <c r="A338" s="1"/>
      <c r="B338" s="1"/>
      <c r="C338" s="1"/>
      <c r="D338" s="1"/>
      <c r="E338" s="1"/>
    </row>
    <row r="339" spans="1:5" ht="12.75">
      <c r="A339" s="1"/>
      <c r="B339" s="1"/>
      <c r="C339" s="1"/>
      <c r="D339" s="1"/>
      <c r="E339" s="1"/>
    </row>
    <row r="340" spans="1:5" ht="12.75">
      <c r="A340" s="1"/>
      <c r="B340" s="1"/>
      <c r="C340" s="1"/>
      <c r="D340" s="1"/>
      <c r="E340" s="1"/>
    </row>
    <row r="341" spans="1:5" ht="12.75">
      <c r="A341" s="1"/>
      <c r="B341" s="1"/>
      <c r="C341" s="1"/>
      <c r="D341" s="1"/>
      <c r="E341" s="1"/>
    </row>
    <row r="342" spans="1:5" ht="12.75">
      <c r="A342" s="1"/>
      <c r="B342" s="1"/>
      <c r="C342" s="1"/>
      <c r="D342" s="1"/>
      <c r="E342" s="1"/>
    </row>
    <row r="343" spans="1:5" ht="12.75">
      <c r="A343" s="1"/>
      <c r="B343" s="1"/>
      <c r="C343" s="1"/>
      <c r="D343" s="1"/>
      <c r="E343" s="1"/>
    </row>
    <row r="344" spans="1:5" ht="12.75">
      <c r="A344" s="1"/>
      <c r="B344" s="1"/>
      <c r="C344" s="1"/>
      <c r="D344" s="1"/>
      <c r="E344" s="1"/>
    </row>
    <row r="345" spans="1:5" ht="12.75">
      <c r="A345" s="1"/>
      <c r="B345" s="1"/>
      <c r="C345" s="1"/>
      <c r="D345" s="1"/>
      <c r="E345" s="1"/>
    </row>
    <row r="346" spans="1:5" ht="12.75">
      <c r="A346" s="1"/>
      <c r="B346" s="1"/>
      <c r="C346" s="1"/>
      <c r="D346" s="1"/>
      <c r="E346" s="1"/>
    </row>
    <row r="347" spans="1:5" ht="12.75">
      <c r="A347" s="1"/>
      <c r="B347" s="1"/>
      <c r="C347" s="1"/>
      <c r="D347" s="1"/>
      <c r="E347" s="1"/>
    </row>
    <row r="348" spans="1:5" ht="12.75">
      <c r="A348" s="1"/>
      <c r="B348" s="1"/>
      <c r="C348" s="1"/>
      <c r="D348" s="1"/>
      <c r="E348" s="1"/>
    </row>
    <row r="349" spans="1:5" ht="12.75">
      <c r="A349" s="1"/>
      <c r="B349" s="1"/>
      <c r="C349" s="1"/>
      <c r="D349" s="1"/>
      <c r="E349" s="1"/>
    </row>
    <row r="350" spans="1:5" ht="12.75">
      <c r="A350" s="1"/>
      <c r="B350" s="1"/>
      <c r="C350" s="1"/>
      <c r="D350" s="1"/>
      <c r="E350" s="1"/>
    </row>
    <row r="351" spans="1:5" ht="12.75">
      <c r="A351" s="1"/>
      <c r="B351" s="1"/>
      <c r="C351" s="1"/>
      <c r="D351" s="1"/>
      <c r="E351" s="1"/>
    </row>
    <row r="352" spans="1:5" ht="12.75">
      <c r="A352" s="1"/>
      <c r="B352" s="1"/>
      <c r="C352" s="1"/>
      <c r="D352" s="1"/>
      <c r="E352" s="1"/>
    </row>
    <row r="353" spans="1:5" ht="12.75">
      <c r="A353" s="1"/>
      <c r="B353" s="1"/>
      <c r="C353" s="1"/>
      <c r="D353" s="1"/>
      <c r="E353" s="1"/>
    </row>
    <row r="354" spans="1:5" ht="12.75">
      <c r="A354" s="1"/>
      <c r="B354" s="1"/>
      <c r="C354" s="1"/>
      <c r="D354" s="1"/>
      <c r="E354" s="1"/>
    </row>
    <row r="355" spans="1:5" ht="12.75">
      <c r="A355" s="1"/>
      <c r="B355" s="1"/>
      <c r="C355" s="1"/>
      <c r="D355" s="1"/>
      <c r="E355" s="1"/>
    </row>
    <row r="356" spans="1:5" ht="12.75">
      <c r="A356" s="1"/>
      <c r="B356" s="1"/>
      <c r="C356" s="1"/>
      <c r="D356" s="1"/>
      <c r="E356" s="1"/>
    </row>
    <row r="357" spans="1:5" ht="12.75">
      <c r="A357" s="1"/>
      <c r="B357" s="1"/>
      <c r="C357" s="1"/>
      <c r="D357" s="1"/>
      <c r="E357" s="1"/>
    </row>
    <row r="358" spans="1:5" ht="12.75">
      <c r="A358" s="1"/>
      <c r="B358" s="1"/>
      <c r="C358" s="1"/>
      <c r="D358" s="1"/>
      <c r="E358" s="1"/>
    </row>
    <row r="359" spans="1:5" ht="12.75">
      <c r="A359" s="1"/>
      <c r="B359" s="1"/>
      <c r="C359" s="1"/>
      <c r="D359" s="1"/>
      <c r="E359" s="1"/>
    </row>
    <row r="360" spans="1:5" ht="12.75">
      <c r="A360" s="1"/>
      <c r="B360" s="1"/>
      <c r="C360" s="1"/>
      <c r="D360" s="1"/>
      <c r="E360" s="1"/>
    </row>
    <row r="361" spans="1:5" ht="12.75">
      <c r="A361" s="1"/>
      <c r="B361" s="1"/>
      <c r="C361" s="1"/>
      <c r="D361" s="1"/>
      <c r="E361" s="1"/>
    </row>
    <row r="362" spans="1:5" ht="12.75">
      <c r="A362" s="1"/>
      <c r="B362" s="1"/>
      <c r="C362" s="1"/>
      <c r="D362" s="1"/>
      <c r="E362" s="1"/>
    </row>
    <row r="363" spans="1:5" ht="12.75">
      <c r="A363" s="1"/>
      <c r="B363" s="1"/>
      <c r="C363" s="1"/>
      <c r="D363" s="1"/>
      <c r="E363" s="1"/>
    </row>
    <row r="364" spans="1:5" ht="12.75">
      <c r="A364" s="1"/>
      <c r="B364" s="1"/>
      <c r="C364" s="1"/>
      <c r="D364" s="1"/>
      <c r="E364" s="1"/>
    </row>
    <row r="365" spans="1:5" ht="12.75">
      <c r="A365" s="1"/>
      <c r="B365" s="1"/>
      <c r="C365" s="1"/>
      <c r="D365" s="1"/>
      <c r="E365" s="1"/>
    </row>
    <row r="366" spans="1:5" ht="12.75">
      <c r="A366" s="1"/>
      <c r="B366" s="1"/>
      <c r="C366" s="1"/>
      <c r="D366" s="1"/>
      <c r="E366" s="1"/>
    </row>
    <row r="367" spans="1:5" ht="12.75">
      <c r="A367" s="1"/>
      <c r="B367" s="1"/>
      <c r="C367" s="1"/>
      <c r="D367" s="1"/>
      <c r="E367" s="1"/>
    </row>
  </sheetData>
  <mergeCells count="1">
    <mergeCell ref="A63:D63"/>
  </mergeCells>
  <conditionalFormatting sqref="T4:U62">
    <cfRule type="cellIs" priority="1" dxfId="0" operator="lessThan" stopIfTrue="1">
      <formula>$T$56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&amp;LNávrh dotace z rozpočtu kraje Vysočina pro poskytovatele pečovatelské služby na kalendářní rok 2007</oddHeader>
  </headerFooter>
  <rowBreaks count="1" manualBreakCount="1">
    <brk id="54" max="4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sykora</dc:creator>
  <cp:keywords/>
  <dc:description/>
  <cp:lastModifiedBy>chrastova</cp:lastModifiedBy>
  <cp:lastPrinted>2007-05-04T05:38:56Z</cp:lastPrinted>
  <dcterms:created xsi:type="dcterms:W3CDTF">2006-09-05T19:43:39Z</dcterms:created>
  <dcterms:modified xsi:type="dcterms:W3CDTF">2007-05-16T08:05:20Z</dcterms:modified>
  <cp:category/>
  <cp:version/>
  <cp:contentType/>
  <cp:contentStatus/>
</cp:coreProperties>
</file>