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6225" activeTab="0"/>
  </bookViews>
  <sheets>
    <sheet name="ZK-07-2006-84, př. 1" sheetId="1" r:id="rId1"/>
  </sheets>
  <definedNames>
    <definedName name="_xlnm.Print_Titles" localSheetId="0">'ZK-07-2006-84, př. 1'!$6:$8</definedName>
    <definedName name="_xlnm.Print_Area" localSheetId="0">'ZK-07-2006-84, př. 1'!$A$1:$G$118</definedName>
  </definedNames>
  <calcPr fullCalcOnLoad="1"/>
</workbook>
</file>

<file path=xl/sharedStrings.xml><?xml version="1.0" encoding="utf-8"?>
<sst xmlns="http://schemas.openxmlformats.org/spreadsheetml/2006/main" count="313" uniqueCount="205">
  <si>
    <t>§ 3114 celkem:</t>
  </si>
  <si>
    <t>Školství celkem:</t>
  </si>
  <si>
    <t>§ 3116 celkem:</t>
  </si>
  <si>
    <t>§ 3121 celkem:</t>
  </si>
  <si>
    <t>§ 3122 celkem:</t>
  </si>
  <si>
    <t>§ 3123 celkem:</t>
  </si>
  <si>
    <t>§ 3125 celkem:</t>
  </si>
  <si>
    <t>§ 3145 celkem:</t>
  </si>
  <si>
    <t>§ 3146 celkem:</t>
  </si>
  <si>
    <t>§ 3150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</si>
  <si>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</si>
  <si>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</si>
  <si>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</si>
  <si>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</si>
  <si>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</si>
  <si>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</si>
  <si>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</si>
  <si>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</si>
  <si>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</si>
  <si>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</si>
  <si>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</si>
  <si>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</si>
  <si>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</si>
  <si>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</si>
  <si>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</si>
  <si>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</si>
  <si>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Havlíčkovo gymnázium</t>
  </si>
  <si>
    <t>Gymnázium</t>
  </si>
  <si>
    <t>Ledeč nad Sázavou</t>
  </si>
  <si>
    <t xml:space="preserve">Gymnázium </t>
  </si>
  <si>
    <t>Jihlava</t>
  </si>
  <si>
    <t xml:space="preserve">Gymnázium O. Březiny a SOŠ </t>
  </si>
  <si>
    <t>Telč</t>
  </si>
  <si>
    <t>Gymnázium dr. A. Hrdličky</t>
  </si>
  <si>
    <t xml:space="preserve">Gymnázium a SOŠ </t>
  </si>
  <si>
    <t>Třebič</t>
  </si>
  <si>
    <t>Nové Město na Moravě</t>
  </si>
  <si>
    <t xml:space="preserve">SPŠ stavební ak. St. Bechyně </t>
  </si>
  <si>
    <t>Střední průmyslová škola</t>
  </si>
  <si>
    <t xml:space="preserve">Obchodní akademie </t>
  </si>
  <si>
    <t>Humpolec</t>
  </si>
  <si>
    <t xml:space="preserve">VOŠ a Střední průmyslová škola </t>
  </si>
  <si>
    <t xml:space="preserve">SZŠ a Vyšší zdravotnická škola </t>
  </si>
  <si>
    <t xml:space="preserve">Střední odborné učiliště technické </t>
  </si>
  <si>
    <t>Světlá nad Sázavou</t>
  </si>
  <si>
    <t>Třešť</t>
  </si>
  <si>
    <t xml:space="preserve">OU a Praktická škola </t>
  </si>
  <si>
    <t xml:space="preserve">Pedagogicko-psychologická poradna </t>
  </si>
  <si>
    <t xml:space="preserve">Vyšší odborná škola </t>
  </si>
  <si>
    <t xml:space="preserve">Základní umělecká škola </t>
  </si>
  <si>
    <t xml:space="preserve">Základní umělecká škola  </t>
  </si>
  <si>
    <t xml:space="preserve">Základní umělecká škola F. Drdly </t>
  </si>
  <si>
    <t xml:space="preserve">Dům dětí a mládeže u Aleje </t>
  </si>
  <si>
    <t xml:space="preserve">Junior - Dům dětí a mládeže, SVČ </t>
  </si>
  <si>
    <t xml:space="preserve">Centrum - Dům dětí a mládeže </t>
  </si>
  <si>
    <t xml:space="preserve">Dům dětí a mládeže </t>
  </si>
  <si>
    <t xml:space="preserve">Dětský domov 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</si>
  <si>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</si>
  <si>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</si>
  <si>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</si>
  <si>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</si>
  <si>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</si>
  <si>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</si>
  <si>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</si>
  <si>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</si>
  <si>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</si>
  <si>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</si>
  <si>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</si>
  <si>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</si>
  <si>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</si>
  <si>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</si>
  <si>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</si>
  <si>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</si>
  <si>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</si>
  <si>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</si>
  <si>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</si>
  <si>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</si>
  <si>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</si>
  <si>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9. května 3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</si>
  <si>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</si>
  <si>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</si>
  <si>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</si>
  <si>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</si>
  <si>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</si>
  <si>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</si>
  <si>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</si>
  <si>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</si>
  <si>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</si>
  <si>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</si>
  <si>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Nádražní 76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</si>
  <si>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</si>
  <si>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</si>
  <si>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</si>
  <si>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</si>
  <si>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</si>
  <si>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</si>
  <si>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</si>
  <si>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</si>
  <si>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</si>
  <si>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</si>
  <si>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</si>
  <si>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</si>
  <si>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</si>
  <si>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</si>
  <si>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</si>
  <si>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</si>
  <si>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</si>
  <si>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</si>
  <si>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</si>
  <si>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</si>
  <si>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</si>
  <si>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</si>
  <si>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</si>
  <si>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</si>
  <si>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</si>
  <si>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</si>
  <si>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</si>
  <si>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</si>
  <si>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</si>
  <si>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</si>
  <si>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</si>
  <si>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</si>
  <si>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</si>
  <si>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</si>
  <si>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</si>
  <si>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</si>
  <si>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Friedova 1464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</si>
  <si>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</si>
  <si>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</si>
  <si>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</si>
  <si>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</si>
  <si>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</si>
  <si>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</si>
  <si>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</si>
  <si>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</si>
  <si>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</si>
  <si>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</si>
  <si>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</si>
  <si>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</si>
  <si>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</si>
  <si>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</si>
  <si>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Jelenova 102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</si>
  <si>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</si>
  <si>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</si>
  <si>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</si>
  <si>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</si>
  <si>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</si>
  <si>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</si>
  <si>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</si>
  <si>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</si>
  <si>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</si>
  <si>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</si>
  <si>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</si>
  <si>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</si>
  <si>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</si>
  <si>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Tolstého 16</t>
  </si>
  <si>
    <t xml:space="preserve">Hotelová škola Světlá a Obchodní akademie </t>
  </si>
  <si>
    <t>Vyšší odborná škola a Obchodní akademie</t>
  </si>
  <si>
    <t>Dvořákova 4</t>
  </si>
  <si>
    <t>třída Legionářů 3</t>
  </si>
  <si>
    <t>třída Legionářů 6</t>
  </si>
  <si>
    <t>Škola, školské zařízení</t>
  </si>
  <si>
    <t>Střední škola obchodu a služeb</t>
  </si>
  <si>
    <t>Hradební 529</t>
  </si>
  <si>
    <t xml:space="preserve">NIV celkem </t>
  </si>
  <si>
    <t>v tis. Kč</t>
  </si>
  <si>
    <t>Základní škola a Mateřská škola při zdravotnických zařízeních</t>
  </si>
  <si>
    <t>Úprava rozpočtu k 20. 6. 2006</t>
  </si>
  <si>
    <t>Upravený rozpočet k          20. 6. 2006</t>
  </si>
  <si>
    <t>Gymnázium, VOŠ a ISŠ (od 1.7.2006 Gymnázium, Střední odborná škola a Vyšší odborná škola)</t>
  </si>
  <si>
    <t>Gymnázium V. Makovského (od 1.7.2006 Gymnázium a Sportovní gymnázium Vincence Makovského)</t>
  </si>
  <si>
    <t>Obchodní akademie a Státní jazyková škola (od 1.7.2006 Obchodní akademie a Jazyková škola s právem státní jazykové zkoušky)</t>
  </si>
  <si>
    <t>Střední průmyslová škola textilní (od 1.7.2006 Střední uměleckoprůmyslová škola Jihlava - Helenín)</t>
  </si>
  <si>
    <t>SZŠ, Vyšší zdravotnická škola a Speciální školy (od 1.7.2006 Střední zdravotnická škola a Vyšší odborná škola zdravotnická)</t>
  </si>
  <si>
    <t>SOŠ a SOU zemědělské a technické a U (od 1.7.2006 Česká zemědělská akademie v Humpolci, střední škola)</t>
  </si>
  <si>
    <t>Obchodní akademie dr. Albína Bráfa (od 1.7.2006 Obchodní akademie Dr. Albína Bráfa a Jazyková škola s právem státní jazykové zkoušky)</t>
  </si>
  <si>
    <t>SPŠ stavební, SOU stavební a OU (od 1.7.2006 Střední škola stavební)</t>
  </si>
  <si>
    <t>SPŠ technická a SOU technické (od 1.7.2006 Střední průmyslová škola)</t>
  </si>
  <si>
    <t>VOŠ, VZŠ, SOŠ zemědělská a ekonomická a SZŠ (od 1.7.2006 Vyšší odborná škola a Střední škola veterinární, zemědělská a zdravotnická</t>
  </si>
  <si>
    <t>VOŠ, SZemŠ, SOU opravárenské a OU (od 1.7.2006 Vyšší odborná škola, Střední zemědělská a technická škola)</t>
  </si>
  <si>
    <t>Obchodní akademie a ISŠ obchodu a služeb (od 1.7.2006 Obchodní akademie a Hotelová škola)</t>
  </si>
  <si>
    <t>VOŠ, Gymnázium, SSŠ a SOU (od 1.7.2006 Akademie - Vyšší odborná škola, Gymnázium a Střední odborná škola uměleckoprůmyslová)</t>
  </si>
  <si>
    <t>SOŠ, SOU a OU (od 1.7.2006 Střední odborná škola a Střední odborné učiliště)</t>
  </si>
  <si>
    <t xml:space="preserve">Střední odborné učiliště opravárenské (od 1.7.2006 Střední škola automobilní) </t>
  </si>
  <si>
    <t>SOŠ technická, SOU a Učiliště (od 1.7.2006 Střední škola technická)</t>
  </si>
  <si>
    <t>Integrovaná střední škola stavební a Učiliště (od 1.7.2006 Střední škola stavební)</t>
  </si>
  <si>
    <t>Střední průmyslová škola a SOU (od 1.7.2006 Střední škola)</t>
  </si>
  <si>
    <t xml:space="preserve">Střední odborné učiliště zemědělské (od 1.7.2006 Střední škola) </t>
  </si>
  <si>
    <t>SOŠ obchodu a služeb a SOU (od 1.7.2006 Hotelová škola)</t>
  </si>
  <si>
    <t>SOU řemesel a služeb a Učiliště (od 1.7.2006 Střední škola řemesel a služeb)</t>
  </si>
  <si>
    <t>Střední odborné učiliště řemesel (od 1.7.2006 Střední škola řemesel)</t>
  </si>
  <si>
    <t>SOŠ a SOU lesnické, dopravní a služeb (od 1.7.2006 Střední odborná škola)</t>
  </si>
  <si>
    <t>SOU strojírenské a Učiliště (od 1.7.2006 Střední škola technická)</t>
  </si>
  <si>
    <t>Střední odborné učiliště zemědělské (od 1.7.2006 Střední škola řemesel a služeb)</t>
  </si>
  <si>
    <t>Základní škola</t>
  </si>
  <si>
    <t>Základní škola speciální a Praktická škola</t>
  </si>
  <si>
    <t>Základní škola a Praktická škola</t>
  </si>
  <si>
    <t>Základní škola při dětské psychiatrické léčebně</t>
  </si>
  <si>
    <t>Úprava rozpočtu k 20. 6. 2006 - přímé výdaje na vzdělávání</t>
  </si>
  <si>
    <t>počet stran: 6</t>
  </si>
  <si>
    <t>Základní škola a Speciálně pedagogické centrum (od 1.7.2006 Základní škola, Speciálně pedagogické centrum a Školní družina)</t>
  </si>
  <si>
    <t>Speciální školy pro mentálně postižené (od 1.7.2006 Praktická škola a Speciálně pedagogické centrum)</t>
  </si>
  <si>
    <t>SZŠ a Vyšší zdravotnická škola (od 1.7.2006 Střední zdravotnická škola a Vyšší odborná škola zdravotnická)</t>
  </si>
  <si>
    <t>Domov mládeže (od 1.7.2006 Domov mládeže a Školní jídelna)</t>
  </si>
  <si>
    <t>ZK-07-2006-84,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</si>
</sst>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8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15" xfId="0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44" fontId="4" fillId="0" borderId="4" xfId="19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3" fillId="2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="75" zoomScaleNormal="75" workbookViewId="0" topLeftCell="D1">
      <selection activeCell="F4" sqref="F4"/>
    </sheetView>
  </sheetViews>
  <sheetFormatPr defaultColWidth="9.00390625" defaultRowHeight="12.75"/>
  <cols>
    <col min="1" max="1" width="7.00390625" style="2" hidden="1" customWidth="1"/>
    <col min="2" max="2" width="102.875" style="2" customWidth="1"/>
    <col min="3" max="3" width="24.25390625" style="2" bestFit="1" customWidth="1"/>
    <col min="4" max="4" width="24.625" style="2" customWidth="1"/>
    <col min="5" max="7" width="13.00390625" style="2" customWidth="1"/>
    <col min="8" max="16384" width="9.125" style="2" customWidth="1"/>
  </cols>
  <sheetData>
    <row r="1" spans="5:7" ht="15">
      <c r="E1" s="1"/>
      <c r="F1" s="1"/>
      <c r="G1" s="32" t="s">
        <v>204</v>
      </c>
    </row>
    <row r="2" spans="5:9" ht="15">
      <c r="E2" s="1"/>
      <c r="F2" s="1"/>
      <c r="G2" s="32" t="s">
        <v>199</v>
      </c>
      <c r="I2" s="1"/>
    </row>
    <row r="3" spans="2:9" ht="18">
      <c r="B3" s="50" t="s">
        <v>198</v>
      </c>
      <c r="C3" s="50"/>
      <c r="D3" s="50"/>
      <c r="E3" s="50"/>
      <c r="F3" s="13"/>
      <c r="I3" s="1"/>
    </row>
    <row r="4" spans="2:6" ht="18">
      <c r="B4" s="50" t="s">
        <v>13</v>
      </c>
      <c r="C4" s="50"/>
      <c r="D4" s="50"/>
      <c r="E4" s="50"/>
      <c r="F4" s="13"/>
    </row>
    <row r="5" spans="5:7" ht="13.5" customHeight="1" thickBot="1">
      <c r="E5" s="14"/>
      <c r="F5" s="14"/>
      <c r="G5" s="32" t="s">
        <v>165</v>
      </c>
    </row>
    <row r="6" spans="2:7" ht="20.25" customHeight="1">
      <c r="B6" s="51" t="s">
        <v>161</v>
      </c>
      <c r="C6" s="52"/>
      <c r="D6" s="53"/>
      <c r="E6" s="38" t="s">
        <v>164</v>
      </c>
      <c r="F6" s="38" t="s">
        <v>167</v>
      </c>
      <c r="G6" s="38" t="s">
        <v>168</v>
      </c>
    </row>
    <row r="7" spans="2:7" ht="18" customHeight="1">
      <c r="B7" s="54"/>
      <c r="C7" s="55"/>
      <c r="D7" s="56"/>
      <c r="E7" s="39"/>
      <c r="F7" s="39"/>
      <c r="G7" s="39"/>
    </row>
    <row r="8" spans="2:7" ht="13.5" customHeight="1" thickBot="1">
      <c r="B8" s="57"/>
      <c r="C8" s="58"/>
      <c r="D8" s="59"/>
      <c r="E8" s="40"/>
      <c r="F8" s="40"/>
      <c r="G8" s="40"/>
    </row>
    <row r="9" spans="2:7" ht="30" customHeight="1" thickBot="1">
      <c r="B9" s="44" t="s">
        <v>0</v>
      </c>
      <c r="C9" s="45"/>
      <c r="D9" s="46"/>
      <c r="E9" s="23">
        <f>SUM(E10:E24)</f>
        <v>76083</v>
      </c>
      <c r="F9" s="23">
        <f>SUM(F10:F24)</f>
        <v>326</v>
      </c>
      <c r="G9" s="23">
        <f>SUM(G10:G24)</f>
        <v>76409</v>
      </c>
    </row>
    <row r="10" spans="1:7" ht="30" customHeight="1">
      <c r="A10" s="2">
        <v>311032</v>
      </c>
      <c r="B10" s="3" t="s">
        <v>194</v>
      </c>
      <c r="C10" s="16" t="s">
        <v>64</v>
      </c>
      <c r="D10" s="16" t="s">
        <v>28</v>
      </c>
      <c r="E10" s="17">
        <v>3410</v>
      </c>
      <c r="F10" s="17">
        <v>14</v>
      </c>
      <c r="G10" s="17">
        <f aca="true" t="shared" si="0" ref="G10:G24">E10+F10</f>
        <v>3424</v>
      </c>
    </row>
    <row r="11" spans="1:7" ht="30" customHeight="1">
      <c r="A11" s="2">
        <v>311030</v>
      </c>
      <c r="B11" s="4" t="s">
        <v>200</v>
      </c>
      <c r="C11" s="6" t="s">
        <v>66</v>
      </c>
      <c r="D11" s="6" t="s">
        <v>14</v>
      </c>
      <c r="E11" s="18">
        <v>8475</v>
      </c>
      <c r="F11" s="18">
        <v>28</v>
      </c>
      <c r="G11" s="18">
        <f t="shared" si="0"/>
        <v>8503</v>
      </c>
    </row>
    <row r="12" spans="1:7" ht="30" customHeight="1">
      <c r="A12" s="2">
        <v>311029</v>
      </c>
      <c r="B12" s="4" t="s">
        <v>166</v>
      </c>
      <c r="C12" s="6" t="s">
        <v>65</v>
      </c>
      <c r="D12" s="6" t="s">
        <v>14</v>
      </c>
      <c r="E12" s="18">
        <v>8973</v>
      </c>
      <c r="F12" s="18">
        <v>39</v>
      </c>
      <c r="G12" s="18">
        <f t="shared" si="0"/>
        <v>9012</v>
      </c>
    </row>
    <row r="13" spans="1:7" ht="30" customHeight="1">
      <c r="A13" s="2">
        <v>311087</v>
      </c>
      <c r="B13" s="4" t="s">
        <v>194</v>
      </c>
      <c r="C13" s="6" t="s">
        <v>67</v>
      </c>
      <c r="D13" s="6" t="s">
        <v>15</v>
      </c>
      <c r="E13" s="18">
        <v>6964</v>
      </c>
      <c r="F13" s="18">
        <v>32</v>
      </c>
      <c r="G13" s="18">
        <f t="shared" si="0"/>
        <v>6996</v>
      </c>
    </row>
    <row r="14" spans="1:7" ht="30" customHeight="1">
      <c r="A14" s="2">
        <v>311088</v>
      </c>
      <c r="B14" s="4" t="s">
        <v>194</v>
      </c>
      <c r="C14" s="6" t="s">
        <v>68</v>
      </c>
      <c r="D14" s="6" t="s">
        <v>40</v>
      </c>
      <c r="E14" s="18">
        <v>3220</v>
      </c>
      <c r="F14" s="18">
        <v>16</v>
      </c>
      <c r="G14" s="18">
        <f t="shared" si="0"/>
        <v>3236</v>
      </c>
    </row>
    <row r="15" spans="1:7" ht="30" customHeight="1">
      <c r="A15" s="2">
        <v>311086</v>
      </c>
      <c r="B15" s="4" t="s">
        <v>194</v>
      </c>
      <c r="C15" s="19" t="s">
        <v>69</v>
      </c>
      <c r="D15" s="19" t="s">
        <v>16</v>
      </c>
      <c r="E15" s="18">
        <v>2590</v>
      </c>
      <c r="F15" s="18">
        <v>12</v>
      </c>
      <c r="G15" s="18">
        <f t="shared" si="0"/>
        <v>2602</v>
      </c>
    </row>
    <row r="16" spans="1:7" ht="30" customHeight="1">
      <c r="A16" s="2">
        <v>311085</v>
      </c>
      <c r="B16" s="4" t="s">
        <v>194</v>
      </c>
      <c r="C16" s="19" t="s">
        <v>70</v>
      </c>
      <c r="D16" s="19" t="s">
        <v>17</v>
      </c>
      <c r="E16" s="18">
        <v>2077</v>
      </c>
      <c r="F16" s="18">
        <v>9</v>
      </c>
      <c r="G16" s="18">
        <f t="shared" si="0"/>
        <v>2086</v>
      </c>
    </row>
    <row r="17" spans="1:7" ht="30" customHeight="1">
      <c r="A17" s="2">
        <v>311082</v>
      </c>
      <c r="B17" s="4" t="s">
        <v>195</v>
      </c>
      <c r="C17" s="6" t="s">
        <v>71</v>
      </c>
      <c r="D17" s="6" t="s">
        <v>18</v>
      </c>
      <c r="E17" s="18">
        <v>5386</v>
      </c>
      <c r="F17" s="18">
        <v>12</v>
      </c>
      <c r="G17" s="18">
        <f t="shared" si="0"/>
        <v>5398</v>
      </c>
    </row>
    <row r="18" spans="1:7" ht="30" customHeight="1">
      <c r="A18" s="2">
        <v>311059</v>
      </c>
      <c r="B18" s="4" t="s">
        <v>194</v>
      </c>
      <c r="C18" s="6" t="s">
        <v>72</v>
      </c>
      <c r="D18" s="6" t="s">
        <v>19</v>
      </c>
      <c r="E18" s="18">
        <v>8505</v>
      </c>
      <c r="F18" s="18">
        <v>46</v>
      </c>
      <c r="G18" s="18">
        <f t="shared" si="0"/>
        <v>8551</v>
      </c>
    </row>
    <row r="19" spans="1:7" ht="30" customHeight="1">
      <c r="A19" s="2">
        <v>311058</v>
      </c>
      <c r="B19" s="4" t="s">
        <v>194</v>
      </c>
      <c r="C19" s="6" t="s">
        <v>73</v>
      </c>
      <c r="D19" s="6" t="s">
        <v>20</v>
      </c>
      <c r="E19" s="18">
        <v>8491</v>
      </c>
      <c r="F19" s="18">
        <v>48</v>
      </c>
      <c r="G19" s="18">
        <f t="shared" si="0"/>
        <v>8539</v>
      </c>
    </row>
    <row r="20" spans="1:7" ht="30" customHeight="1">
      <c r="A20" s="2">
        <v>311116</v>
      </c>
      <c r="B20" s="4" t="s">
        <v>196</v>
      </c>
      <c r="C20" s="6" t="s">
        <v>74</v>
      </c>
      <c r="D20" s="6" t="s">
        <v>21</v>
      </c>
      <c r="E20" s="18">
        <v>6018</v>
      </c>
      <c r="F20" s="18">
        <v>22</v>
      </c>
      <c r="G20" s="18">
        <f t="shared" si="0"/>
        <v>6040</v>
      </c>
    </row>
    <row r="21" spans="1:7" ht="30" customHeight="1">
      <c r="A21" s="2">
        <v>311114</v>
      </c>
      <c r="B21" s="4" t="s">
        <v>194</v>
      </c>
      <c r="C21" s="19" t="s">
        <v>75</v>
      </c>
      <c r="D21" s="19" t="s">
        <v>22</v>
      </c>
      <c r="E21" s="18">
        <v>4031</v>
      </c>
      <c r="F21" s="18">
        <v>15</v>
      </c>
      <c r="G21" s="18">
        <f t="shared" si="0"/>
        <v>4046</v>
      </c>
    </row>
    <row r="22" spans="1:7" ht="30" customHeight="1">
      <c r="A22" s="2">
        <v>311111</v>
      </c>
      <c r="B22" s="4" t="s">
        <v>201</v>
      </c>
      <c r="C22" s="6" t="s">
        <v>76</v>
      </c>
      <c r="D22" s="6" t="s">
        <v>23</v>
      </c>
      <c r="E22" s="18">
        <v>2342</v>
      </c>
      <c r="F22" s="18">
        <v>3</v>
      </c>
      <c r="G22" s="18">
        <f t="shared" si="0"/>
        <v>2345</v>
      </c>
    </row>
    <row r="23" spans="1:7" ht="30" customHeight="1">
      <c r="A23" s="2">
        <v>311113</v>
      </c>
      <c r="B23" s="4" t="s">
        <v>197</v>
      </c>
      <c r="C23" s="6" t="s">
        <v>128</v>
      </c>
      <c r="D23" s="6" t="s">
        <v>24</v>
      </c>
      <c r="E23" s="18">
        <v>2591</v>
      </c>
      <c r="F23" s="18">
        <v>15</v>
      </c>
      <c r="G23" s="18">
        <f t="shared" si="0"/>
        <v>2606</v>
      </c>
    </row>
    <row r="24" spans="1:7" ht="30" customHeight="1">
      <c r="A24" s="2">
        <v>311112</v>
      </c>
      <c r="B24" s="4" t="s">
        <v>194</v>
      </c>
      <c r="C24" s="6" t="s">
        <v>77</v>
      </c>
      <c r="D24" s="6" t="s">
        <v>36</v>
      </c>
      <c r="E24" s="18">
        <v>3010</v>
      </c>
      <c r="F24" s="18">
        <v>15</v>
      </c>
      <c r="G24" s="18">
        <f t="shared" si="0"/>
        <v>3025</v>
      </c>
    </row>
    <row r="25" spans="2:7" ht="30" customHeight="1" thickBot="1">
      <c r="B25" s="44" t="s">
        <v>2</v>
      </c>
      <c r="C25" s="45"/>
      <c r="D25" s="46"/>
      <c r="E25" s="23">
        <f>SUM(E26:E27)</f>
        <v>14505</v>
      </c>
      <c r="F25" s="23">
        <f>SUM(F26:F27)</f>
        <v>65</v>
      </c>
      <c r="G25" s="23">
        <f>SUM(G26:G27)</f>
        <v>14570</v>
      </c>
    </row>
    <row r="26" spans="1:7" ht="30" customHeight="1">
      <c r="A26" s="2">
        <v>311031</v>
      </c>
      <c r="B26" s="4" t="s">
        <v>194</v>
      </c>
      <c r="C26" s="5" t="s">
        <v>163</v>
      </c>
      <c r="D26" s="5" t="s">
        <v>25</v>
      </c>
      <c r="E26" s="17">
        <v>6748</v>
      </c>
      <c r="F26" s="17">
        <v>30</v>
      </c>
      <c r="G26" s="17">
        <f>E26+F26</f>
        <v>6778</v>
      </c>
    </row>
    <row r="27" spans="1:7" ht="30" customHeight="1" thickBot="1">
      <c r="A27" s="2">
        <v>311060</v>
      </c>
      <c r="B27" s="36" t="s">
        <v>194</v>
      </c>
      <c r="C27" s="7" t="s">
        <v>78</v>
      </c>
      <c r="D27" s="21" t="s">
        <v>20</v>
      </c>
      <c r="E27" s="22">
        <v>7757</v>
      </c>
      <c r="F27" s="22">
        <v>35</v>
      </c>
      <c r="G27" s="22">
        <f>E27+F27</f>
        <v>7792</v>
      </c>
    </row>
    <row r="28" spans="2:7" ht="30" customHeight="1" thickBot="1">
      <c r="B28" s="44" t="s">
        <v>3</v>
      </c>
      <c r="C28" s="45"/>
      <c r="D28" s="46"/>
      <c r="E28" s="23">
        <f>SUM(E29:E42)</f>
        <v>230455</v>
      </c>
      <c r="F28" s="23">
        <f>SUM(F29:F42)</f>
        <v>2443</v>
      </c>
      <c r="G28" s="23">
        <f>SUM(G29:G42)</f>
        <v>232898</v>
      </c>
    </row>
    <row r="29" spans="1:7" ht="30" customHeight="1">
      <c r="A29" s="2">
        <v>312035</v>
      </c>
      <c r="B29" s="5" t="s">
        <v>26</v>
      </c>
      <c r="C29" s="5" t="s">
        <v>79</v>
      </c>
      <c r="D29" s="5" t="s">
        <v>14</v>
      </c>
      <c r="E29" s="17">
        <v>17600</v>
      </c>
      <c r="F29" s="17">
        <v>179</v>
      </c>
      <c r="G29" s="17">
        <f aca="true" t="shared" si="1" ref="G29:G42">E29+F29</f>
        <v>17779</v>
      </c>
    </row>
    <row r="30" spans="1:7" ht="30" customHeight="1">
      <c r="A30" s="2">
        <v>312033</v>
      </c>
      <c r="B30" s="6" t="s">
        <v>27</v>
      </c>
      <c r="C30" s="6" t="s">
        <v>80</v>
      </c>
      <c r="D30" s="6" t="s">
        <v>25</v>
      </c>
      <c r="E30" s="18">
        <v>11357</v>
      </c>
      <c r="F30" s="18">
        <v>113</v>
      </c>
      <c r="G30" s="18">
        <f t="shared" si="1"/>
        <v>11470</v>
      </c>
    </row>
    <row r="31" spans="1:7" ht="30" customHeight="1">
      <c r="A31" s="2">
        <v>312034</v>
      </c>
      <c r="B31" s="33" t="s">
        <v>169</v>
      </c>
      <c r="C31" s="6" t="s">
        <v>81</v>
      </c>
      <c r="D31" s="6" t="s">
        <v>28</v>
      </c>
      <c r="E31" s="18">
        <v>26859</v>
      </c>
      <c r="F31" s="18">
        <v>228</v>
      </c>
      <c r="G31" s="18">
        <f t="shared" si="1"/>
        <v>27087</v>
      </c>
    </row>
    <row r="32" spans="1:7" ht="30" customHeight="1">
      <c r="A32" s="2">
        <v>312003</v>
      </c>
      <c r="B32" s="6" t="s">
        <v>29</v>
      </c>
      <c r="C32" s="6" t="s">
        <v>88</v>
      </c>
      <c r="D32" s="6" t="s">
        <v>30</v>
      </c>
      <c r="E32" s="18">
        <v>27370</v>
      </c>
      <c r="F32" s="18">
        <v>266</v>
      </c>
      <c r="G32" s="18">
        <f t="shared" si="1"/>
        <v>27636</v>
      </c>
    </row>
    <row r="33" spans="1:7" ht="30" customHeight="1">
      <c r="A33" s="2">
        <v>312004</v>
      </c>
      <c r="B33" s="6" t="s">
        <v>31</v>
      </c>
      <c r="C33" s="6" t="s">
        <v>82</v>
      </c>
      <c r="D33" s="6" t="s">
        <v>32</v>
      </c>
      <c r="E33" s="18">
        <v>23578</v>
      </c>
      <c r="F33" s="18">
        <v>301</v>
      </c>
      <c r="G33" s="18">
        <f t="shared" si="1"/>
        <v>23879</v>
      </c>
    </row>
    <row r="34" spans="1:7" ht="30" customHeight="1">
      <c r="A34" s="2">
        <v>312089</v>
      </c>
      <c r="B34" s="6" t="s">
        <v>33</v>
      </c>
      <c r="C34" s="6" t="s">
        <v>83</v>
      </c>
      <c r="D34" s="6" t="s">
        <v>40</v>
      </c>
      <c r="E34" s="18">
        <v>11552</v>
      </c>
      <c r="F34" s="18">
        <v>114</v>
      </c>
      <c r="G34" s="18">
        <f t="shared" si="1"/>
        <v>11666</v>
      </c>
    </row>
    <row r="35" spans="1:7" ht="30" customHeight="1">
      <c r="A35" s="2">
        <v>312090</v>
      </c>
      <c r="B35" s="6" t="s">
        <v>29</v>
      </c>
      <c r="C35" s="6" t="s">
        <v>84</v>
      </c>
      <c r="D35" s="6" t="s">
        <v>17</v>
      </c>
      <c r="E35" s="18">
        <v>5377</v>
      </c>
      <c r="F35" s="18">
        <v>50</v>
      </c>
      <c r="G35" s="18">
        <f t="shared" si="1"/>
        <v>5427</v>
      </c>
    </row>
    <row r="36" spans="1:7" ht="30" customHeight="1">
      <c r="A36" s="2">
        <v>312091</v>
      </c>
      <c r="B36" s="6" t="s">
        <v>27</v>
      </c>
      <c r="C36" s="6" t="s">
        <v>85</v>
      </c>
      <c r="D36" s="6" t="s">
        <v>15</v>
      </c>
      <c r="E36" s="18">
        <v>15857</v>
      </c>
      <c r="F36" s="18">
        <v>199</v>
      </c>
      <c r="G36" s="18">
        <f t="shared" si="1"/>
        <v>16056</v>
      </c>
    </row>
    <row r="37" spans="1:7" ht="30" customHeight="1">
      <c r="A37" s="2">
        <v>312061</v>
      </c>
      <c r="B37" s="6" t="s">
        <v>34</v>
      </c>
      <c r="C37" s="6" t="s">
        <v>86</v>
      </c>
      <c r="D37" s="6" t="s">
        <v>19</v>
      </c>
      <c r="E37" s="18">
        <v>18493</v>
      </c>
      <c r="F37" s="18">
        <v>199</v>
      </c>
      <c r="G37" s="18">
        <f t="shared" si="1"/>
        <v>18692</v>
      </c>
    </row>
    <row r="38" spans="1:7" ht="30" customHeight="1">
      <c r="A38" s="2">
        <v>312062</v>
      </c>
      <c r="B38" s="6" t="s">
        <v>29</v>
      </c>
      <c r="C38" s="6" t="s">
        <v>87</v>
      </c>
      <c r="D38" s="6" t="s">
        <v>35</v>
      </c>
      <c r="E38" s="18">
        <v>18629</v>
      </c>
      <c r="F38" s="18">
        <v>176</v>
      </c>
      <c r="G38" s="18">
        <f t="shared" si="1"/>
        <v>18805</v>
      </c>
    </row>
    <row r="39" spans="1:7" ht="30" customHeight="1">
      <c r="A39" s="2">
        <v>312120</v>
      </c>
      <c r="B39" s="6" t="s">
        <v>29</v>
      </c>
      <c r="C39" s="6" t="s">
        <v>89</v>
      </c>
      <c r="D39" s="6" t="s">
        <v>22</v>
      </c>
      <c r="E39" s="18">
        <v>11870</v>
      </c>
      <c r="F39" s="18">
        <v>159</v>
      </c>
      <c r="G39" s="18">
        <f t="shared" si="1"/>
        <v>12029</v>
      </c>
    </row>
    <row r="40" spans="1:7" ht="30" customHeight="1">
      <c r="A40" s="2">
        <v>312117</v>
      </c>
      <c r="B40" s="33" t="s">
        <v>170</v>
      </c>
      <c r="C40" s="6" t="s">
        <v>90</v>
      </c>
      <c r="D40" s="6" t="s">
        <v>36</v>
      </c>
      <c r="E40" s="18">
        <v>14132</v>
      </c>
      <c r="F40" s="18">
        <v>136</v>
      </c>
      <c r="G40" s="18">
        <f t="shared" si="1"/>
        <v>14268</v>
      </c>
    </row>
    <row r="41" spans="1:7" ht="30" customHeight="1">
      <c r="A41" s="2">
        <v>312118</v>
      </c>
      <c r="B41" s="6" t="s">
        <v>29</v>
      </c>
      <c r="C41" s="6" t="s">
        <v>91</v>
      </c>
      <c r="D41" s="6" t="s">
        <v>21</v>
      </c>
      <c r="E41" s="18">
        <v>11595</v>
      </c>
      <c r="F41" s="18">
        <v>115</v>
      </c>
      <c r="G41" s="18">
        <f t="shared" si="1"/>
        <v>11710</v>
      </c>
    </row>
    <row r="42" spans="1:7" ht="30" customHeight="1">
      <c r="A42" s="2">
        <v>312119</v>
      </c>
      <c r="B42" s="6" t="s">
        <v>29</v>
      </c>
      <c r="C42" s="6" t="s">
        <v>92</v>
      </c>
      <c r="D42" s="6" t="s">
        <v>23</v>
      </c>
      <c r="E42" s="18">
        <v>16186</v>
      </c>
      <c r="F42" s="18">
        <v>208</v>
      </c>
      <c r="G42" s="18">
        <f t="shared" si="1"/>
        <v>16394</v>
      </c>
    </row>
    <row r="43" spans="2:7" ht="30" customHeight="1" thickBot="1">
      <c r="B43" s="44" t="s">
        <v>4</v>
      </c>
      <c r="C43" s="45"/>
      <c r="D43" s="46"/>
      <c r="E43" s="23">
        <f>SUM(E44:E60)</f>
        <v>386682</v>
      </c>
      <c r="F43" s="23">
        <f>SUM(F44:F60)</f>
        <v>3165</v>
      </c>
      <c r="G43" s="23">
        <f>SUM(G44:G60)</f>
        <v>389847</v>
      </c>
    </row>
    <row r="44" spans="1:7" ht="30" customHeight="1">
      <c r="A44" s="2">
        <v>315047</v>
      </c>
      <c r="B44" s="8" t="s">
        <v>157</v>
      </c>
      <c r="C44" s="5" t="s">
        <v>93</v>
      </c>
      <c r="D44" s="5" t="s">
        <v>25</v>
      </c>
      <c r="E44" s="17">
        <v>16000</v>
      </c>
      <c r="F44" s="17">
        <v>103</v>
      </c>
      <c r="G44" s="17">
        <f aca="true" t="shared" si="2" ref="G44:G60">E44+F44</f>
        <v>16103</v>
      </c>
    </row>
    <row r="45" spans="1:7" ht="30" customHeight="1">
      <c r="A45" s="2">
        <v>312040</v>
      </c>
      <c r="B45" s="9" t="s">
        <v>37</v>
      </c>
      <c r="C45" s="9" t="s">
        <v>94</v>
      </c>
      <c r="D45" s="9" t="s">
        <v>14</v>
      </c>
      <c r="E45" s="18">
        <v>11953</v>
      </c>
      <c r="F45" s="18">
        <v>96</v>
      </c>
      <c r="G45" s="18">
        <f t="shared" si="2"/>
        <v>12049</v>
      </c>
    </row>
    <row r="46" spans="1:7" ht="30" customHeight="1">
      <c r="A46" s="2">
        <v>312042</v>
      </c>
      <c r="B46" s="9" t="s">
        <v>42</v>
      </c>
      <c r="C46" s="9" t="s">
        <v>95</v>
      </c>
      <c r="D46" s="9" t="s">
        <v>14</v>
      </c>
      <c r="E46" s="18">
        <v>15866</v>
      </c>
      <c r="F46" s="18">
        <v>73</v>
      </c>
      <c r="G46" s="18">
        <f t="shared" si="2"/>
        <v>15939</v>
      </c>
    </row>
    <row r="47" spans="1:7" ht="30" customHeight="1">
      <c r="A47" s="2">
        <v>312005</v>
      </c>
      <c r="B47" s="34" t="s">
        <v>171</v>
      </c>
      <c r="C47" s="9" t="s">
        <v>96</v>
      </c>
      <c r="D47" s="9" t="s">
        <v>30</v>
      </c>
      <c r="E47" s="18">
        <v>13357</v>
      </c>
      <c r="F47" s="18">
        <v>103</v>
      </c>
      <c r="G47" s="18">
        <f t="shared" si="2"/>
        <v>13460</v>
      </c>
    </row>
    <row r="48" spans="1:7" ht="30" customHeight="1">
      <c r="A48" s="2">
        <v>312006</v>
      </c>
      <c r="B48" s="9" t="s">
        <v>38</v>
      </c>
      <c r="C48" s="9" t="s">
        <v>159</v>
      </c>
      <c r="D48" s="9" t="s">
        <v>30</v>
      </c>
      <c r="E48" s="18">
        <v>20859</v>
      </c>
      <c r="F48" s="18">
        <v>159</v>
      </c>
      <c r="G48" s="18">
        <f t="shared" si="2"/>
        <v>21018</v>
      </c>
    </row>
    <row r="49" spans="1:7" ht="30" customHeight="1">
      <c r="A49" s="2">
        <v>312007</v>
      </c>
      <c r="B49" s="34" t="s">
        <v>172</v>
      </c>
      <c r="C49" s="9" t="s">
        <v>97</v>
      </c>
      <c r="D49" s="9" t="s">
        <v>30</v>
      </c>
      <c r="E49" s="18">
        <v>17341</v>
      </c>
      <c r="F49" s="18">
        <v>122</v>
      </c>
      <c r="G49" s="18">
        <f t="shared" si="2"/>
        <v>17463</v>
      </c>
    </row>
    <row r="50" spans="1:7" ht="30" customHeight="1">
      <c r="A50" s="2">
        <v>312010</v>
      </c>
      <c r="B50" s="34" t="s">
        <v>173</v>
      </c>
      <c r="C50" s="9" t="s">
        <v>98</v>
      </c>
      <c r="D50" s="9" t="s">
        <v>30</v>
      </c>
      <c r="E50" s="18">
        <v>13113</v>
      </c>
      <c r="F50" s="18">
        <v>81</v>
      </c>
      <c r="G50" s="18">
        <f t="shared" si="2"/>
        <v>13194</v>
      </c>
    </row>
    <row r="51" spans="1:7" ht="30" customHeight="1">
      <c r="A51" s="2">
        <v>312092</v>
      </c>
      <c r="B51" s="9" t="s">
        <v>39</v>
      </c>
      <c r="C51" s="9" t="s">
        <v>99</v>
      </c>
      <c r="D51" s="9" t="s">
        <v>15</v>
      </c>
      <c r="E51" s="18">
        <v>12281</v>
      </c>
      <c r="F51" s="18">
        <v>100</v>
      </c>
      <c r="G51" s="18">
        <f t="shared" si="2"/>
        <v>12381</v>
      </c>
    </row>
    <row r="52" spans="1:7" ht="30" customHeight="1">
      <c r="A52" s="2">
        <v>312098</v>
      </c>
      <c r="B52" s="34" t="s">
        <v>174</v>
      </c>
      <c r="C52" s="9" t="s">
        <v>100</v>
      </c>
      <c r="D52" s="9" t="s">
        <v>40</v>
      </c>
      <c r="E52" s="18">
        <v>56563</v>
      </c>
      <c r="F52" s="18">
        <v>442</v>
      </c>
      <c r="G52" s="18">
        <f t="shared" si="2"/>
        <v>57005</v>
      </c>
    </row>
    <row r="53" spans="1:7" ht="30" customHeight="1">
      <c r="A53" s="2">
        <v>312063</v>
      </c>
      <c r="B53" s="34" t="s">
        <v>175</v>
      </c>
      <c r="C53" s="9" t="s">
        <v>101</v>
      </c>
      <c r="D53" s="9" t="s">
        <v>20</v>
      </c>
      <c r="E53" s="18">
        <v>13450</v>
      </c>
      <c r="F53" s="18">
        <v>109</v>
      </c>
      <c r="G53" s="18">
        <f t="shared" si="2"/>
        <v>13559</v>
      </c>
    </row>
    <row r="54" spans="1:7" ht="30" customHeight="1">
      <c r="A54" s="2">
        <v>312067</v>
      </c>
      <c r="B54" s="34" t="s">
        <v>176</v>
      </c>
      <c r="C54" s="9" t="s">
        <v>102</v>
      </c>
      <c r="D54" s="9" t="s">
        <v>20</v>
      </c>
      <c r="E54" s="18">
        <v>24649</v>
      </c>
      <c r="F54" s="18">
        <v>447</v>
      </c>
      <c r="G54" s="18">
        <f t="shared" si="2"/>
        <v>25096</v>
      </c>
    </row>
    <row r="55" spans="1:7" ht="30" customHeight="1">
      <c r="A55" s="2">
        <v>312068</v>
      </c>
      <c r="B55" s="34" t="s">
        <v>177</v>
      </c>
      <c r="C55" s="9" t="s">
        <v>103</v>
      </c>
      <c r="D55" s="9" t="s">
        <v>20</v>
      </c>
      <c r="E55" s="18">
        <v>42334</v>
      </c>
      <c r="F55" s="18">
        <v>360</v>
      </c>
      <c r="G55" s="18">
        <f t="shared" si="2"/>
        <v>42694</v>
      </c>
    </row>
    <row r="56" spans="1:7" ht="30" customHeight="1">
      <c r="A56" s="2">
        <v>312069</v>
      </c>
      <c r="B56" s="34" t="s">
        <v>178</v>
      </c>
      <c r="C56" s="9" t="s">
        <v>104</v>
      </c>
      <c r="D56" s="9" t="s">
        <v>20</v>
      </c>
      <c r="E56" s="18">
        <v>26343</v>
      </c>
      <c r="F56" s="18">
        <v>180</v>
      </c>
      <c r="G56" s="18">
        <f t="shared" si="2"/>
        <v>26523</v>
      </c>
    </row>
    <row r="57" spans="1:7" ht="30" customHeight="1">
      <c r="A57" s="2">
        <v>312121</v>
      </c>
      <c r="B57" s="9" t="s">
        <v>156</v>
      </c>
      <c r="C57" s="9" t="s">
        <v>105</v>
      </c>
      <c r="D57" s="9" t="s">
        <v>21</v>
      </c>
      <c r="E57" s="18">
        <v>26344</v>
      </c>
      <c r="F57" s="18">
        <v>244</v>
      </c>
      <c r="G57" s="18">
        <f t="shared" si="2"/>
        <v>26588</v>
      </c>
    </row>
    <row r="58" spans="1:7" ht="30" customHeight="1">
      <c r="A58" s="2">
        <v>315133</v>
      </c>
      <c r="B58" s="9" t="s">
        <v>41</v>
      </c>
      <c r="C58" s="9" t="s">
        <v>106</v>
      </c>
      <c r="D58" s="9" t="s">
        <v>23</v>
      </c>
      <c r="E58" s="18">
        <v>33991</v>
      </c>
      <c r="F58" s="18">
        <v>271</v>
      </c>
      <c r="G58" s="18">
        <f t="shared" si="2"/>
        <v>34262</v>
      </c>
    </row>
    <row r="59" spans="1:7" ht="30" customHeight="1">
      <c r="A59" s="2">
        <v>312128</v>
      </c>
      <c r="B59" s="34" t="s">
        <v>179</v>
      </c>
      <c r="C59" s="9" t="s">
        <v>107</v>
      </c>
      <c r="D59" s="9" t="s">
        <v>22</v>
      </c>
      <c r="E59" s="18">
        <v>29728</v>
      </c>
      <c r="F59" s="18">
        <v>188</v>
      </c>
      <c r="G59" s="18">
        <f t="shared" si="2"/>
        <v>29916</v>
      </c>
    </row>
    <row r="60" spans="1:7" ht="30" customHeight="1">
      <c r="A60" s="2">
        <v>312129</v>
      </c>
      <c r="B60" s="34" t="s">
        <v>202</v>
      </c>
      <c r="C60" s="9" t="s">
        <v>158</v>
      </c>
      <c r="D60" s="9" t="s">
        <v>23</v>
      </c>
      <c r="E60" s="18">
        <v>12510</v>
      </c>
      <c r="F60" s="18">
        <v>87</v>
      </c>
      <c r="G60" s="18">
        <f t="shared" si="2"/>
        <v>12597</v>
      </c>
    </row>
    <row r="61" spans="2:7" ht="30" customHeight="1" thickBot="1">
      <c r="B61" s="44" t="s">
        <v>5</v>
      </c>
      <c r="C61" s="45"/>
      <c r="D61" s="46"/>
      <c r="E61" s="23">
        <f>SUM(E62:E77)</f>
        <v>426611</v>
      </c>
      <c r="F61" s="23">
        <f>SUM(F62:F77)</f>
        <v>3347</v>
      </c>
      <c r="G61" s="23">
        <f>SUM(G62:G77)</f>
        <v>429958</v>
      </c>
    </row>
    <row r="62" spans="1:7" ht="30" customHeight="1">
      <c r="A62" s="2">
        <v>312039</v>
      </c>
      <c r="B62" s="10" t="s">
        <v>43</v>
      </c>
      <c r="C62" s="24" t="s">
        <v>108</v>
      </c>
      <c r="D62" s="24" t="s">
        <v>25</v>
      </c>
      <c r="E62" s="17">
        <v>16724</v>
      </c>
      <c r="F62" s="17">
        <v>125</v>
      </c>
      <c r="G62" s="17">
        <f aca="true" t="shared" si="3" ref="G62:G77">E62+F62</f>
        <v>16849</v>
      </c>
    </row>
    <row r="63" spans="1:7" ht="30" customHeight="1">
      <c r="A63" s="2">
        <v>312037</v>
      </c>
      <c r="B63" s="34" t="s">
        <v>180</v>
      </c>
      <c r="C63" s="9" t="s">
        <v>109</v>
      </c>
      <c r="D63" s="9" t="s">
        <v>14</v>
      </c>
      <c r="E63" s="18">
        <v>34122</v>
      </c>
      <c r="F63" s="18">
        <v>304</v>
      </c>
      <c r="G63" s="18">
        <f t="shared" si="3"/>
        <v>34426</v>
      </c>
    </row>
    <row r="64" spans="1:7" ht="30" customHeight="1">
      <c r="A64" s="2">
        <v>315048</v>
      </c>
      <c r="B64" s="35" t="s">
        <v>181</v>
      </c>
      <c r="C64" s="9" t="s">
        <v>110</v>
      </c>
      <c r="D64" s="9" t="s">
        <v>44</v>
      </c>
      <c r="E64" s="18">
        <v>23838</v>
      </c>
      <c r="F64" s="18">
        <v>138</v>
      </c>
      <c r="G64" s="18">
        <f t="shared" si="3"/>
        <v>23976</v>
      </c>
    </row>
    <row r="65" spans="1:7" ht="30" customHeight="1">
      <c r="A65" s="2">
        <v>312015</v>
      </c>
      <c r="B65" s="34" t="s">
        <v>182</v>
      </c>
      <c r="C65" s="9" t="s">
        <v>111</v>
      </c>
      <c r="D65" s="9" t="s">
        <v>45</v>
      </c>
      <c r="E65" s="18">
        <v>44428</v>
      </c>
      <c r="F65" s="18">
        <v>258</v>
      </c>
      <c r="G65" s="18">
        <f t="shared" si="3"/>
        <v>44686</v>
      </c>
    </row>
    <row r="66" spans="1:7" ht="30" customHeight="1">
      <c r="A66" s="2">
        <v>312143</v>
      </c>
      <c r="B66" s="34" t="s">
        <v>183</v>
      </c>
      <c r="C66" s="9" t="s">
        <v>112</v>
      </c>
      <c r="D66" s="9" t="s">
        <v>30</v>
      </c>
      <c r="E66" s="18">
        <v>16061</v>
      </c>
      <c r="F66" s="18">
        <v>130</v>
      </c>
      <c r="G66" s="18">
        <f t="shared" si="3"/>
        <v>16191</v>
      </c>
    </row>
    <row r="67" spans="1:7" ht="30" customHeight="1">
      <c r="A67" s="2">
        <v>312013</v>
      </c>
      <c r="B67" s="9" t="s">
        <v>162</v>
      </c>
      <c r="C67" s="9" t="s">
        <v>113</v>
      </c>
      <c r="D67" s="9" t="s">
        <v>30</v>
      </c>
      <c r="E67" s="18">
        <v>50522</v>
      </c>
      <c r="F67" s="18">
        <v>562</v>
      </c>
      <c r="G67" s="18">
        <f t="shared" si="3"/>
        <v>51084</v>
      </c>
    </row>
    <row r="68" spans="1:7" ht="30" customHeight="1">
      <c r="A68" s="2">
        <v>312014</v>
      </c>
      <c r="B68" s="34" t="s">
        <v>184</v>
      </c>
      <c r="C68" s="9" t="s">
        <v>114</v>
      </c>
      <c r="D68" s="9" t="s">
        <v>30</v>
      </c>
      <c r="E68" s="18">
        <v>18513</v>
      </c>
      <c r="F68" s="18">
        <v>122</v>
      </c>
      <c r="G68" s="18">
        <f t="shared" si="3"/>
        <v>18635</v>
      </c>
    </row>
    <row r="69" spans="1:7" ht="30" customHeight="1">
      <c r="A69" s="2">
        <v>312012</v>
      </c>
      <c r="B69" s="34" t="s">
        <v>185</v>
      </c>
      <c r="C69" s="9" t="s">
        <v>115</v>
      </c>
      <c r="D69" s="9" t="s">
        <v>30</v>
      </c>
      <c r="E69" s="18">
        <v>28229</v>
      </c>
      <c r="F69" s="18">
        <v>203</v>
      </c>
      <c r="G69" s="18">
        <f t="shared" si="3"/>
        <v>28432</v>
      </c>
    </row>
    <row r="70" spans="1:7" ht="30" customHeight="1">
      <c r="A70" s="2">
        <v>312096</v>
      </c>
      <c r="B70" s="34" t="s">
        <v>186</v>
      </c>
      <c r="C70" s="9" t="s">
        <v>116</v>
      </c>
      <c r="D70" s="9" t="s">
        <v>15</v>
      </c>
      <c r="E70" s="18">
        <v>37127</v>
      </c>
      <c r="F70" s="18">
        <v>282</v>
      </c>
      <c r="G70" s="18">
        <f t="shared" si="3"/>
        <v>37409</v>
      </c>
    </row>
    <row r="71" spans="1:7" ht="30" customHeight="1">
      <c r="A71" s="2">
        <v>312095</v>
      </c>
      <c r="B71" s="34" t="s">
        <v>187</v>
      </c>
      <c r="C71" s="9" t="s">
        <v>117</v>
      </c>
      <c r="D71" s="9" t="s">
        <v>16</v>
      </c>
      <c r="E71" s="18">
        <v>11581</v>
      </c>
      <c r="F71" s="18">
        <v>71</v>
      </c>
      <c r="G71" s="18">
        <f t="shared" si="3"/>
        <v>11652</v>
      </c>
    </row>
    <row r="72" spans="1:7" ht="30" customHeight="1">
      <c r="A72" s="2">
        <v>312064</v>
      </c>
      <c r="B72" s="34" t="s">
        <v>188</v>
      </c>
      <c r="C72" s="9" t="s">
        <v>118</v>
      </c>
      <c r="D72" s="9" t="s">
        <v>20</v>
      </c>
      <c r="E72" s="18">
        <v>33299</v>
      </c>
      <c r="F72" s="18">
        <v>282</v>
      </c>
      <c r="G72" s="18">
        <f t="shared" si="3"/>
        <v>33581</v>
      </c>
    </row>
    <row r="73" spans="1:7" ht="30" customHeight="1">
      <c r="A73" s="2">
        <v>312146</v>
      </c>
      <c r="B73" s="34" t="s">
        <v>189</v>
      </c>
      <c r="C73" s="9" t="s">
        <v>119</v>
      </c>
      <c r="D73" s="9" t="s">
        <v>19</v>
      </c>
      <c r="E73" s="18">
        <v>22978</v>
      </c>
      <c r="F73" s="18">
        <v>169</v>
      </c>
      <c r="G73" s="18">
        <f t="shared" si="3"/>
        <v>23147</v>
      </c>
    </row>
    <row r="74" spans="1:7" ht="30" customHeight="1">
      <c r="A74" s="2">
        <v>312147</v>
      </c>
      <c r="B74" s="34" t="s">
        <v>190</v>
      </c>
      <c r="C74" s="9" t="s">
        <v>120</v>
      </c>
      <c r="D74" s="9" t="s">
        <v>20</v>
      </c>
      <c r="E74" s="18">
        <v>20529</v>
      </c>
      <c r="F74" s="18">
        <v>168</v>
      </c>
      <c r="G74" s="18">
        <f t="shared" si="3"/>
        <v>20697</v>
      </c>
    </row>
    <row r="75" spans="1:7" ht="30" customHeight="1">
      <c r="A75" s="2">
        <v>312123</v>
      </c>
      <c r="B75" s="34" t="s">
        <v>191</v>
      </c>
      <c r="C75" s="9" t="s">
        <v>121</v>
      </c>
      <c r="D75" s="9" t="s">
        <v>36</v>
      </c>
      <c r="E75" s="18">
        <v>26720</v>
      </c>
      <c r="F75" s="18">
        <v>197</v>
      </c>
      <c r="G75" s="18">
        <f t="shared" si="3"/>
        <v>26917</v>
      </c>
    </row>
    <row r="76" spans="1:7" ht="30" customHeight="1">
      <c r="A76" s="2">
        <v>312125</v>
      </c>
      <c r="B76" s="34" t="s">
        <v>192</v>
      </c>
      <c r="C76" s="9" t="s">
        <v>122</v>
      </c>
      <c r="D76" s="9" t="s">
        <v>23</v>
      </c>
      <c r="E76" s="18">
        <v>26152</v>
      </c>
      <c r="F76" s="18">
        <v>212</v>
      </c>
      <c r="G76" s="18">
        <f t="shared" si="3"/>
        <v>26364</v>
      </c>
    </row>
    <row r="77" spans="1:7" ht="30" customHeight="1" thickBot="1">
      <c r="A77" s="2">
        <v>312127</v>
      </c>
      <c r="B77" s="34" t="s">
        <v>193</v>
      </c>
      <c r="C77" s="9" t="s">
        <v>123</v>
      </c>
      <c r="D77" s="9" t="s">
        <v>21</v>
      </c>
      <c r="E77" s="18">
        <v>15788</v>
      </c>
      <c r="F77" s="18">
        <v>124</v>
      </c>
      <c r="G77" s="18">
        <f t="shared" si="3"/>
        <v>15912</v>
      </c>
    </row>
    <row r="78" spans="2:7" ht="30" customHeight="1" thickBot="1">
      <c r="B78" s="41" t="s">
        <v>6</v>
      </c>
      <c r="C78" s="42"/>
      <c r="D78" s="43"/>
      <c r="E78" s="15">
        <f>SUM(E79)</f>
        <v>12905</v>
      </c>
      <c r="F78" s="15">
        <f>SUM(F79)</f>
        <v>134</v>
      </c>
      <c r="G78" s="15">
        <f>SUM(G79)</f>
        <v>13039</v>
      </c>
    </row>
    <row r="79" spans="1:7" ht="30" customHeight="1">
      <c r="A79" s="2">
        <v>312093</v>
      </c>
      <c r="B79" s="10" t="s">
        <v>46</v>
      </c>
      <c r="C79" s="10" t="s">
        <v>124</v>
      </c>
      <c r="D79" s="10" t="s">
        <v>18</v>
      </c>
      <c r="E79" s="37">
        <v>12905</v>
      </c>
      <c r="F79" s="37">
        <v>134</v>
      </c>
      <c r="G79" s="37">
        <f>E79+F79</f>
        <v>13039</v>
      </c>
    </row>
    <row r="80" spans="2:7" ht="30" customHeight="1" thickBot="1">
      <c r="B80" s="44" t="s">
        <v>7</v>
      </c>
      <c r="C80" s="45"/>
      <c r="D80" s="46"/>
      <c r="E80" s="23">
        <f>SUM(E81:E82)</f>
        <v>16910</v>
      </c>
      <c r="F80" s="23">
        <f>SUM(F81:F82)</f>
        <v>1141</v>
      </c>
      <c r="G80" s="23">
        <f>SUM(G81:G82)</f>
        <v>18051</v>
      </c>
    </row>
    <row r="81" spans="1:7" ht="30" customHeight="1" thickBot="1">
      <c r="A81" s="2">
        <v>314021</v>
      </c>
      <c r="B81" s="10" t="s">
        <v>203</v>
      </c>
      <c r="C81" s="24" t="s">
        <v>125</v>
      </c>
      <c r="D81" s="24" t="s">
        <v>30</v>
      </c>
      <c r="E81" s="17">
        <v>10491</v>
      </c>
      <c r="F81" s="17">
        <v>981</v>
      </c>
      <c r="G81" s="17">
        <f>E81+F81</f>
        <v>11472</v>
      </c>
    </row>
    <row r="82" spans="1:7" ht="30" customHeight="1" thickBot="1">
      <c r="A82" s="2">
        <v>314099</v>
      </c>
      <c r="B82" s="10" t="s">
        <v>203</v>
      </c>
      <c r="C82" s="9" t="s">
        <v>126</v>
      </c>
      <c r="D82" s="9" t="s">
        <v>15</v>
      </c>
      <c r="E82" s="18">
        <v>6419</v>
      </c>
      <c r="F82" s="18">
        <v>160</v>
      </c>
      <c r="G82" s="18">
        <f>E82+F82</f>
        <v>6579</v>
      </c>
    </row>
    <row r="83" spans="2:7" ht="30" customHeight="1" thickBot="1">
      <c r="B83" s="41" t="s">
        <v>8</v>
      </c>
      <c r="C83" s="42"/>
      <c r="D83" s="43"/>
      <c r="E83" s="15">
        <f>SUM(E84:E88)</f>
        <v>16854</v>
      </c>
      <c r="F83" s="15">
        <f>SUM(F84:F88)</f>
        <v>164</v>
      </c>
      <c r="G83" s="15">
        <f>SUM(G84:G88)</f>
        <v>17018</v>
      </c>
    </row>
    <row r="84" spans="1:7" ht="30" customHeight="1">
      <c r="A84" s="2">
        <v>314044</v>
      </c>
      <c r="B84" s="9" t="s">
        <v>47</v>
      </c>
      <c r="C84" s="24" t="s">
        <v>127</v>
      </c>
      <c r="D84" s="24" t="s">
        <v>14</v>
      </c>
      <c r="E84" s="17">
        <v>2819</v>
      </c>
      <c r="F84" s="17">
        <v>0</v>
      </c>
      <c r="G84" s="17">
        <f>E84+F84</f>
        <v>2819</v>
      </c>
    </row>
    <row r="85" spans="1:7" ht="30" customHeight="1">
      <c r="A85" s="2">
        <v>314024</v>
      </c>
      <c r="B85" s="9" t="s">
        <v>47</v>
      </c>
      <c r="C85" s="9" t="s">
        <v>160</v>
      </c>
      <c r="D85" s="9" t="s">
        <v>30</v>
      </c>
      <c r="E85" s="18">
        <v>3642</v>
      </c>
      <c r="F85" s="18">
        <v>0</v>
      </c>
      <c r="G85" s="18">
        <f>E85+F85</f>
        <v>3642</v>
      </c>
    </row>
    <row r="86" spans="1:7" ht="30" customHeight="1">
      <c r="A86" s="2">
        <v>314100</v>
      </c>
      <c r="B86" s="9" t="s">
        <v>47</v>
      </c>
      <c r="C86" s="9" t="s">
        <v>129</v>
      </c>
      <c r="D86" s="9" t="s">
        <v>15</v>
      </c>
      <c r="E86" s="18">
        <v>2394</v>
      </c>
      <c r="F86" s="18">
        <v>0</v>
      </c>
      <c r="G86" s="18">
        <f>E86+F86</f>
        <v>2394</v>
      </c>
    </row>
    <row r="87" spans="1:7" ht="30" customHeight="1">
      <c r="A87" s="2">
        <v>314072</v>
      </c>
      <c r="B87" s="9" t="s">
        <v>47</v>
      </c>
      <c r="C87" s="9" t="s">
        <v>130</v>
      </c>
      <c r="D87" s="9" t="s">
        <v>20</v>
      </c>
      <c r="E87" s="18">
        <v>3917</v>
      </c>
      <c r="F87" s="18">
        <v>164</v>
      </c>
      <c r="G87" s="18">
        <f>E87+F87</f>
        <v>4081</v>
      </c>
    </row>
    <row r="88" spans="1:7" ht="30" customHeight="1" thickBot="1">
      <c r="A88" s="2">
        <v>314130</v>
      </c>
      <c r="B88" s="9" t="s">
        <v>47</v>
      </c>
      <c r="C88" s="26" t="s">
        <v>131</v>
      </c>
      <c r="D88" s="26" t="s">
        <v>23</v>
      </c>
      <c r="E88" s="20">
        <v>4082</v>
      </c>
      <c r="F88" s="20">
        <v>0</v>
      </c>
      <c r="G88" s="20">
        <f>E88+F88</f>
        <v>4082</v>
      </c>
    </row>
    <row r="89" spans="2:7" ht="30" customHeight="1" thickBot="1">
      <c r="B89" s="47" t="s">
        <v>9</v>
      </c>
      <c r="C89" s="48"/>
      <c r="D89" s="49"/>
      <c r="E89" s="15">
        <f>SUM(E90)</f>
        <v>14927</v>
      </c>
      <c r="F89" s="15">
        <f>SUM(F90)</f>
        <v>0</v>
      </c>
      <c r="G89" s="15">
        <f>SUM(G90)</f>
        <v>14927</v>
      </c>
    </row>
    <row r="90" spans="1:7" ht="30" customHeight="1" thickBot="1">
      <c r="A90" s="2">
        <v>315025</v>
      </c>
      <c r="B90" s="11" t="s">
        <v>48</v>
      </c>
      <c r="C90" s="11" t="s">
        <v>155</v>
      </c>
      <c r="D90" s="11" t="s">
        <v>30</v>
      </c>
      <c r="E90" s="25">
        <v>14927</v>
      </c>
      <c r="F90" s="25">
        <v>0</v>
      </c>
      <c r="G90" s="25">
        <f>E90+F90</f>
        <v>14927</v>
      </c>
    </row>
    <row r="91" spans="2:7" ht="30" customHeight="1" thickBot="1">
      <c r="B91" s="41" t="s">
        <v>10</v>
      </c>
      <c r="C91" s="42"/>
      <c r="D91" s="43"/>
      <c r="E91" s="15">
        <f>SUM(E92:E98)</f>
        <v>46996</v>
      </c>
      <c r="F91" s="15">
        <f>SUM(F92:F98)</f>
        <v>0</v>
      </c>
      <c r="G91" s="15">
        <f>SUM(G92:G98)</f>
        <v>46996</v>
      </c>
    </row>
    <row r="92" spans="1:7" ht="30" customHeight="1">
      <c r="A92" s="2">
        <v>323049</v>
      </c>
      <c r="B92" s="10" t="s">
        <v>49</v>
      </c>
      <c r="C92" s="24" t="s">
        <v>132</v>
      </c>
      <c r="D92" s="24" t="s">
        <v>14</v>
      </c>
      <c r="E92" s="27">
        <v>6628</v>
      </c>
      <c r="F92" s="27">
        <v>0</v>
      </c>
      <c r="G92" s="27">
        <f aca="true" t="shared" si="4" ref="G92:G98">E92+F92</f>
        <v>6628</v>
      </c>
    </row>
    <row r="93" spans="1:7" ht="30" customHeight="1">
      <c r="A93" s="2">
        <v>323052</v>
      </c>
      <c r="B93" s="9" t="s">
        <v>49</v>
      </c>
      <c r="C93" s="9" t="s">
        <v>133</v>
      </c>
      <c r="D93" s="9" t="s">
        <v>28</v>
      </c>
      <c r="E93" s="28">
        <v>4306</v>
      </c>
      <c r="F93" s="28">
        <v>0</v>
      </c>
      <c r="G93" s="28">
        <f t="shared" si="4"/>
        <v>4306</v>
      </c>
    </row>
    <row r="94" spans="1:7" ht="30" customHeight="1">
      <c r="A94" s="2">
        <v>323026</v>
      </c>
      <c r="B94" s="9" t="s">
        <v>49</v>
      </c>
      <c r="C94" s="9" t="s">
        <v>134</v>
      </c>
      <c r="D94" s="9" t="s">
        <v>30</v>
      </c>
      <c r="E94" s="28">
        <v>13524</v>
      </c>
      <c r="F94" s="28">
        <v>0</v>
      </c>
      <c r="G94" s="28">
        <f t="shared" si="4"/>
        <v>13524</v>
      </c>
    </row>
    <row r="95" spans="1:7" ht="30" customHeight="1">
      <c r="A95" s="2">
        <v>323104</v>
      </c>
      <c r="B95" s="9" t="s">
        <v>50</v>
      </c>
      <c r="C95" s="9" t="s">
        <v>135</v>
      </c>
      <c r="D95" s="9" t="s">
        <v>16</v>
      </c>
      <c r="E95" s="28">
        <v>4657</v>
      </c>
      <c r="F95" s="28">
        <v>0</v>
      </c>
      <c r="G95" s="28">
        <f t="shared" si="4"/>
        <v>4657</v>
      </c>
    </row>
    <row r="96" spans="1:7" ht="30" customHeight="1">
      <c r="A96" s="2">
        <v>323105</v>
      </c>
      <c r="B96" s="9" t="s">
        <v>49</v>
      </c>
      <c r="C96" s="9" t="s">
        <v>70</v>
      </c>
      <c r="D96" s="9" t="s">
        <v>17</v>
      </c>
      <c r="E96" s="28">
        <v>2780</v>
      </c>
      <c r="F96" s="28">
        <v>0</v>
      </c>
      <c r="G96" s="28">
        <f t="shared" si="4"/>
        <v>2780</v>
      </c>
    </row>
    <row r="97" spans="1:7" ht="30" customHeight="1">
      <c r="A97" s="2">
        <v>323134</v>
      </c>
      <c r="B97" s="9" t="s">
        <v>50</v>
      </c>
      <c r="C97" s="9" t="s">
        <v>136</v>
      </c>
      <c r="D97" s="9" t="s">
        <v>22</v>
      </c>
      <c r="E97" s="28">
        <v>5881</v>
      </c>
      <c r="F97" s="28">
        <v>0</v>
      </c>
      <c r="G97" s="28">
        <f t="shared" si="4"/>
        <v>5881</v>
      </c>
    </row>
    <row r="98" spans="1:7" ht="30" customHeight="1">
      <c r="A98" s="2">
        <v>323137</v>
      </c>
      <c r="B98" s="9" t="s">
        <v>51</v>
      </c>
      <c r="C98" s="9" t="s">
        <v>137</v>
      </c>
      <c r="D98" s="9" t="s">
        <v>23</v>
      </c>
      <c r="E98" s="28">
        <v>9220</v>
      </c>
      <c r="F98" s="28">
        <v>0</v>
      </c>
      <c r="G98" s="28">
        <f t="shared" si="4"/>
        <v>9220</v>
      </c>
    </row>
    <row r="99" spans="2:7" ht="30" customHeight="1" thickBot="1">
      <c r="B99" s="44" t="s">
        <v>11</v>
      </c>
      <c r="C99" s="45"/>
      <c r="D99" s="46"/>
      <c r="E99" s="23">
        <f>SUM(E100:E107)</f>
        <v>18843</v>
      </c>
      <c r="F99" s="23">
        <f>SUM(F100:F107)</f>
        <v>110</v>
      </c>
      <c r="G99" s="23">
        <f>SUM(G100:G107)</f>
        <v>18953</v>
      </c>
    </row>
    <row r="100" spans="1:7" ht="30" customHeight="1">
      <c r="A100" s="2">
        <v>342054</v>
      </c>
      <c r="B100" s="10" t="s">
        <v>52</v>
      </c>
      <c r="C100" s="24" t="s">
        <v>138</v>
      </c>
      <c r="D100" s="24" t="s">
        <v>14</v>
      </c>
      <c r="E100" s="27">
        <v>2353</v>
      </c>
      <c r="F100" s="27">
        <v>0</v>
      </c>
      <c r="G100" s="27">
        <f aca="true" t="shared" si="5" ref="G100:G107">E100+F100</f>
        <v>2353</v>
      </c>
    </row>
    <row r="101" spans="1:7" ht="30" customHeight="1">
      <c r="A101" s="2">
        <v>342056</v>
      </c>
      <c r="B101" s="9" t="s">
        <v>53</v>
      </c>
      <c r="C101" s="9" t="s">
        <v>139</v>
      </c>
      <c r="D101" s="9" t="s">
        <v>25</v>
      </c>
      <c r="E101" s="28">
        <v>1865</v>
      </c>
      <c r="F101" s="28">
        <v>0</v>
      </c>
      <c r="G101" s="28">
        <f t="shared" si="5"/>
        <v>1865</v>
      </c>
    </row>
    <row r="102" spans="1:7" ht="30" customHeight="1">
      <c r="A102" s="2">
        <v>342053</v>
      </c>
      <c r="B102" s="9" t="s">
        <v>54</v>
      </c>
      <c r="C102" s="9" t="s">
        <v>140</v>
      </c>
      <c r="D102" s="9" t="s">
        <v>28</v>
      </c>
      <c r="E102" s="28">
        <v>1486</v>
      </c>
      <c r="F102" s="28">
        <v>0</v>
      </c>
      <c r="G102" s="28">
        <f t="shared" si="5"/>
        <v>1486</v>
      </c>
    </row>
    <row r="103" spans="1:7" ht="30" customHeight="1">
      <c r="A103" s="2">
        <v>342055</v>
      </c>
      <c r="B103" s="9" t="s">
        <v>55</v>
      </c>
      <c r="C103" s="9" t="s">
        <v>141</v>
      </c>
      <c r="D103" s="9" t="s">
        <v>44</v>
      </c>
      <c r="E103" s="28">
        <v>602</v>
      </c>
      <c r="F103" s="28">
        <v>75</v>
      </c>
      <c r="G103" s="28">
        <f t="shared" si="5"/>
        <v>677</v>
      </c>
    </row>
    <row r="104" spans="1:7" ht="30" customHeight="1">
      <c r="A104" s="2">
        <v>342027</v>
      </c>
      <c r="B104" s="9" t="s">
        <v>55</v>
      </c>
      <c r="C104" s="9" t="s">
        <v>142</v>
      </c>
      <c r="D104" s="9" t="s">
        <v>30</v>
      </c>
      <c r="E104" s="28">
        <v>3372</v>
      </c>
      <c r="F104" s="28">
        <v>0</v>
      </c>
      <c r="G104" s="28">
        <f t="shared" si="5"/>
        <v>3372</v>
      </c>
    </row>
    <row r="105" spans="1:7" ht="30" customHeight="1">
      <c r="A105" s="2">
        <v>342076</v>
      </c>
      <c r="B105" s="9" t="s">
        <v>55</v>
      </c>
      <c r="C105" s="9" t="s">
        <v>143</v>
      </c>
      <c r="D105" s="9" t="s">
        <v>20</v>
      </c>
      <c r="E105" s="28">
        <v>2221</v>
      </c>
      <c r="F105" s="28">
        <v>0</v>
      </c>
      <c r="G105" s="28">
        <f t="shared" si="5"/>
        <v>2221</v>
      </c>
    </row>
    <row r="106" spans="1:7" ht="30" customHeight="1">
      <c r="A106" s="2">
        <v>342140</v>
      </c>
      <c r="B106" s="9" t="s">
        <v>55</v>
      </c>
      <c r="C106" s="9" t="s">
        <v>144</v>
      </c>
      <c r="D106" s="9" t="s">
        <v>22</v>
      </c>
      <c r="E106" s="28">
        <v>1441</v>
      </c>
      <c r="F106" s="28">
        <v>35</v>
      </c>
      <c r="G106" s="28">
        <f t="shared" si="5"/>
        <v>1476</v>
      </c>
    </row>
    <row r="107" spans="1:7" ht="30" customHeight="1" thickBot="1">
      <c r="A107" s="2">
        <v>342139</v>
      </c>
      <c r="B107" s="9" t="s">
        <v>55</v>
      </c>
      <c r="C107" s="9" t="s">
        <v>145</v>
      </c>
      <c r="D107" s="9" t="s">
        <v>23</v>
      </c>
      <c r="E107" s="28">
        <v>5503</v>
      </c>
      <c r="F107" s="28">
        <v>0</v>
      </c>
      <c r="G107" s="28">
        <f t="shared" si="5"/>
        <v>5503</v>
      </c>
    </row>
    <row r="108" spans="2:7" ht="30" customHeight="1" thickBot="1">
      <c r="B108" s="41" t="s">
        <v>12</v>
      </c>
      <c r="C108" s="42"/>
      <c r="D108" s="43"/>
      <c r="E108" s="15">
        <f>SUM(E109:E117)</f>
        <v>52676</v>
      </c>
      <c r="F108" s="15">
        <f>SUM(F109:F117)</f>
        <v>11</v>
      </c>
      <c r="G108" s="15">
        <f>SUM(G109:G117)</f>
        <v>52687</v>
      </c>
    </row>
    <row r="109" spans="1:7" ht="30" customHeight="1">
      <c r="A109" s="2">
        <v>432057</v>
      </c>
      <c r="B109" s="10" t="s">
        <v>56</v>
      </c>
      <c r="C109" s="24" t="s">
        <v>146</v>
      </c>
      <c r="D109" s="24" t="s">
        <v>57</v>
      </c>
      <c r="E109" s="17">
        <v>7518</v>
      </c>
      <c r="F109" s="17">
        <v>0</v>
      </c>
      <c r="G109" s="17">
        <f aca="true" t="shared" si="6" ref="G109:G117">E109+F109</f>
        <v>7518</v>
      </c>
    </row>
    <row r="110" spans="1:7" ht="30" customHeight="1">
      <c r="A110" s="2">
        <v>432028</v>
      </c>
      <c r="B110" s="9" t="s">
        <v>56</v>
      </c>
      <c r="C110" s="9" t="s">
        <v>147</v>
      </c>
      <c r="D110" s="9" t="s">
        <v>32</v>
      </c>
      <c r="E110" s="18">
        <v>4811</v>
      </c>
      <c r="F110" s="18">
        <v>0</v>
      </c>
      <c r="G110" s="18">
        <f t="shared" si="6"/>
        <v>4811</v>
      </c>
    </row>
    <row r="111" spans="1:7" ht="30" customHeight="1">
      <c r="A111" s="2">
        <v>432109</v>
      </c>
      <c r="B111" s="9" t="s">
        <v>56</v>
      </c>
      <c r="C111" s="9" t="s">
        <v>148</v>
      </c>
      <c r="D111" s="9" t="s">
        <v>40</v>
      </c>
      <c r="E111" s="18">
        <v>6661</v>
      </c>
      <c r="F111" s="18">
        <v>0</v>
      </c>
      <c r="G111" s="18">
        <f t="shared" si="6"/>
        <v>6661</v>
      </c>
    </row>
    <row r="112" spans="1:7" ht="30" customHeight="1">
      <c r="A112" s="2">
        <v>432110</v>
      </c>
      <c r="B112" s="9" t="s">
        <v>56</v>
      </c>
      <c r="C112" s="9" t="s">
        <v>149</v>
      </c>
      <c r="D112" s="9" t="s">
        <v>58</v>
      </c>
      <c r="E112" s="18">
        <v>9552</v>
      </c>
      <c r="F112" s="18">
        <v>11</v>
      </c>
      <c r="G112" s="18">
        <f t="shared" si="6"/>
        <v>9563</v>
      </c>
    </row>
    <row r="113" spans="1:7" ht="30" customHeight="1">
      <c r="A113" s="2">
        <v>432080</v>
      </c>
      <c r="B113" s="9" t="s">
        <v>56</v>
      </c>
      <c r="C113" s="9" t="s">
        <v>150</v>
      </c>
      <c r="D113" s="9" t="s">
        <v>59</v>
      </c>
      <c r="E113" s="18">
        <v>7403</v>
      </c>
      <c r="F113" s="18">
        <v>0</v>
      </c>
      <c r="G113" s="18">
        <f t="shared" si="6"/>
        <v>7403</v>
      </c>
    </row>
    <row r="114" spans="1:7" ht="30" customHeight="1">
      <c r="A114" s="2">
        <v>432077</v>
      </c>
      <c r="B114" s="9" t="s">
        <v>56</v>
      </c>
      <c r="C114" s="9" t="s">
        <v>151</v>
      </c>
      <c r="D114" s="9" t="s">
        <v>60</v>
      </c>
      <c r="E114" s="18">
        <v>3331</v>
      </c>
      <c r="F114" s="18">
        <v>0</v>
      </c>
      <c r="G114" s="18">
        <f t="shared" si="6"/>
        <v>3331</v>
      </c>
    </row>
    <row r="115" spans="1:7" ht="30" customHeight="1">
      <c r="A115" s="2">
        <v>432078</v>
      </c>
      <c r="B115" s="9" t="s">
        <v>56</v>
      </c>
      <c r="C115" s="9" t="s">
        <v>152</v>
      </c>
      <c r="D115" s="9" t="s">
        <v>61</v>
      </c>
      <c r="E115" s="18">
        <v>5552</v>
      </c>
      <c r="F115" s="18">
        <v>0</v>
      </c>
      <c r="G115" s="18">
        <f t="shared" si="6"/>
        <v>5552</v>
      </c>
    </row>
    <row r="116" spans="1:7" ht="30" customHeight="1">
      <c r="A116" s="2">
        <v>432079</v>
      </c>
      <c r="B116" s="9" t="s">
        <v>56</v>
      </c>
      <c r="C116" s="9" t="s">
        <v>153</v>
      </c>
      <c r="D116" s="9" t="s">
        <v>62</v>
      </c>
      <c r="E116" s="18">
        <v>3038</v>
      </c>
      <c r="F116" s="18">
        <v>0</v>
      </c>
      <c r="G116" s="18">
        <f t="shared" si="6"/>
        <v>3038</v>
      </c>
    </row>
    <row r="117" spans="1:7" ht="30" customHeight="1" thickBot="1">
      <c r="A117" s="2">
        <v>432142</v>
      </c>
      <c r="B117" s="12" t="s">
        <v>56</v>
      </c>
      <c r="C117" s="29" t="s">
        <v>154</v>
      </c>
      <c r="D117" s="29" t="s">
        <v>63</v>
      </c>
      <c r="E117" s="30">
        <v>4810</v>
      </c>
      <c r="F117" s="30">
        <v>0</v>
      </c>
      <c r="G117" s="30">
        <f t="shared" si="6"/>
        <v>4810</v>
      </c>
    </row>
    <row r="118" spans="2:7" ht="30" customHeight="1" thickBot="1">
      <c r="B118" s="41" t="s">
        <v>1</v>
      </c>
      <c r="C118" s="42"/>
      <c r="D118" s="43"/>
      <c r="E118" s="15">
        <f>E9+E25+E28+E43+E61+E78+E80+E83+E89+E91+E99+E108</f>
        <v>1314447</v>
      </c>
      <c r="F118" s="15">
        <f>F9+F25+F28+F43+F61+F78+F80+F83+F89+F91+F99+F108</f>
        <v>10906</v>
      </c>
      <c r="G118" s="15">
        <f>G9+G25+G28+G43+G61+G78+G80+G83+G89+G91+G99+G108</f>
        <v>1325353</v>
      </c>
    </row>
    <row r="119" spans="5:7" ht="16.5" customHeight="1">
      <c r="E119" s="31"/>
      <c r="F119" s="31"/>
      <c r="G119" s="31"/>
    </row>
    <row r="120" spans="5:7" ht="16.5" customHeight="1">
      <c r="E120" s="31"/>
      <c r="F120" s="31"/>
      <c r="G120" s="31"/>
    </row>
    <row r="121" spans="5:7" ht="16.5" customHeight="1">
      <c r="E121" s="31"/>
      <c r="F121" s="31"/>
      <c r="G121" s="31"/>
    </row>
    <row r="122" spans="5:7" ht="16.5" customHeight="1">
      <c r="E122" s="31"/>
      <c r="F122" s="31"/>
      <c r="G122" s="31"/>
    </row>
    <row r="123" spans="5:7" ht="16.5" customHeight="1">
      <c r="E123" s="31"/>
      <c r="F123" s="31"/>
      <c r="G123" s="31"/>
    </row>
    <row r="124" spans="5:7" ht="16.5" customHeight="1">
      <c r="E124" s="31"/>
      <c r="F124" s="31"/>
      <c r="G124" s="31"/>
    </row>
    <row r="125" spans="5:7" ht="16.5" customHeight="1">
      <c r="E125" s="31"/>
      <c r="F125" s="31"/>
      <c r="G125" s="31"/>
    </row>
    <row r="126" spans="5:7" ht="16.5" customHeight="1">
      <c r="E126" s="31"/>
      <c r="F126" s="31"/>
      <c r="G126" s="31"/>
    </row>
    <row r="127" spans="5:7" ht="16.5" customHeight="1">
      <c r="E127" s="31"/>
      <c r="F127" s="31"/>
      <c r="G127" s="31"/>
    </row>
    <row r="128" spans="5:7" ht="16.5" customHeight="1">
      <c r="E128" s="31"/>
      <c r="F128" s="31"/>
      <c r="G128" s="31"/>
    </row>
    <row r="129" spans="5:7" ht="16.5" customHeight="1">
      <c r="E129" s="31"/>
      <c r="F129" s="31"/>
      <c r="G129" s="31"/>
    </row>
    <row r="130" spans="5:7" ht="16.5" customHeight="1">
      <c r="E130" s="31"/>
      <c r="F130" s="31"/>
      <c r="G130" s="31"/>
    </row>
    <row r="131" spans="5:7" ht="16.5" customHeight="1">
      <c r="E131" s="31"/>
      <c r="F131" s="31"/>
      <c r="G131" s="31"/>
    </row>
    <row r="132" spans="5:7" ht="16.5" customHeight="1">
      <c r="E132" s="31"/>
      <c r="F132" s="31"/>
      <c r="G132" s="31"/>
    </row>
    <row r="133" spans="5:7" ht="16.5" customHeight="1">
      <c r="E133" s="31"/>
      <c r="F133" s="31"/>
      <c r="G133" s="31"/>
    </row>
    <row r="134" spans="5:7" ht="16.5" customHeight="1">
      <c r="E134" s="31"/>
      <c r="F134" s="31"/>
      <c r="G134" s="31"/>
    </row>
    <row r="135" spans="5:7" ht="16.5" customHeight="1">
      <c r="E135" s="31"/>
      <c r="F135" s="31"/>
      <c r="G135" s="31"/>
    </row>
    <row r="136" spans="5:7" ht="16.5" customHeight="1">
      <c r="E136" s="31"/>
      <c r="F136" s="31"/>
      <c r="G136" s="31"/>
    </row>
    <row r="137" spans="5:7" ht="16.5" customHeight="1">
      <c r="E137" s="31"/>
      <c r="F137" s="31"/>
      <c r="G137" s="31"/>
    </row>
    <row r="138" spans="5:7" ht="16.5" customHeight="1">
      <c r="E138" s="31"/>
      <c r="F138" s="31"/>
      <c r="G138" s="31"/>
    </row>
    <row r="139" spans="5:7" ht="16.5" customHeight="1">
      <c r="E139" s="31"/>
      <c r="F139" s="31"/>
      <c r="G139" s="31"/>
    </row>
    <row r="140" spans="5:7" ht="16.5" customHeight="1">
      <c r="E140" s="31"/>
      <c r="F140" s="31"/>
      <c r="G140" s="31"/>
    </row>
    <row r="141" spans="5:7" ht="16.5" customHeight="1">
      <c r="E141" s="31"/>
      <c r="F141" s="31"/>
      <c r="G141" s="31"/>
    </row>
    <row r="142" spans="5:7" ht="16.5" customHeight="1">
      <c r="E142" s="31"/>
      <c r="F142" s="31"/>
      <c r="G142" s="31"/>
    </row>
    <row r="143" spans="5:7" ht="16.5" customHeight="1">
      <c r="E143" s="31"/>
      <c r="F143" s="31"/>
      <c r="G143" s="31"/>
    </row>
    <row r="144" spans="5:7" ht="16.5" customHeight="1">
      <c r="E144" s="31"/>
      <c r="F144" s="31"/>
      <c r="G144" s="31"/>
    </row>
    <row r="145" spans="5:7" ht="16.5" customHeight="1">
      <c r="E145" s="31"/>
      <c r="F145" s="31"/>
      <c r="G145" s="31"/>
    </row>
    <row r="146" spans="5:7" ht="16.5" customHeight="1">
      <c r="E146" s="31"/>
      <c r="F146" s="31"/>
      <c r="G146" s="31"/>
    </row>
    <row r="147" spans="5:7" ht="16.5" customHeight="1">
      <c r="E147" s="31"/>
      <c r="F147" s="31"/>
      <c r="G147" s="31"/>
    </row>
    <row r="148" spans="5:7" ht="16.5" customHeight="1">
      <c r="E148" s="31"/>
      <c r="F148" s="31"/>
      <c r="G148" s="31"/>
    </row>
    <row r="149" spans="5:7" ht="16.5" customHeight="1">
      <c r="E149" s="31"/>
      <c r="F149" s="31"/>
      <c r="G149" s="31"/>
    </row>
    <row r="150" spans="5:7" ht="16.5" customHeight="1">
      <c r="E150" s="31"/>
      <c r="F150" s="31"/>
      <c r="G150" s="31"/>
    </row>
    <row r="151" spans="5:7" ht="16.5" customHeight="1">
      <c r="E151" s="31"/>
      <c r="F151" s="31"/>
      <c r="G151" s="31"/>
    </row>
    <row r="152" spans="5:7" ht="16.5" customHeight="1">
      <c r="E152" s="31"/>
      <c r="F152" s="31"/>
      <c r="G152" s="31"/>
    </row>
    <row r="153" spans="5:7" ht="16.5" customHeight="1">
      <c r="E153" s="31"/>
      <c r="F153" s="31"/>
      <c r="G153" s="31"/>
    </row>
    <row r="154" spans="5:7" ht="16.5" customHeight="1">
      <c r="E154" s="31"/>
      <c r="F154" s="31"/>
      <c r="G154" s="31"/>
    </row>
    <row r="155" spans="5:7" ht="16.5" customHeight="1">
      <c r="E155" s="31"/>
      <c r="F155" s="31"/>
      <c r="G155" s="31"/>
    </row>
    <row r="156" spans="5:7" ht="16.5" customHeight="1">
      <c r="E156" s="31"/>
      <c r="F156" s="31"/>
      <c r="G156" s="31"/>
    </row>
    <row r="157" spans="5:7" ht="16.5" customHeight="1">
      <c r="E157" s="31"/>
      <c r="F157" s="31"/>
      <c r="G157" s="31"/>
    </row>
    <row r="158" spans="5:7" ht="16.5" customHeight="1">
      <c r="E158" s="31"/>
      <c r="F158" s="31"/>
      <c r="G158" s="31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</sheetData>
  <mergeCells count="19">
    <mergeCell ref="B3:E3"/>
    <mergeCell ref="B4:E4"/>
    <mergeCell ref="B6:D8"/>
    <mergeCell ref="B9:D9"/>
    <mergeCell ref="B80:D80"/>
    <mergeCell ref="B83:D83"/>
    <mergeCell ref="B118:D118"/>
    <mergeCell ref="B89:D89"/>
    <mergeCell ref="B91:D91"/>
    <mergeCell ref="B99:D99"/>
    <mergeCell ref="B108:D108"/>
    <mergeCell ref="F6:F8"/>
    <mergeCell ref="G6:G8"/>
    <mergeCell ref="E6:E8"/>
    <mergeCell ref="B78:D78"/>
    <mergeCell ref="B25:D25"/>
    <mergeCell ref="B28:D28"/>
    <mergeCell ref="B43:D43"/>
    <mergeCell ref="B61:D61"/>
  </mergeCells>
  <printOptions horizontalCentered="1"/>
  <pageMargins left="0.2362204724409449" right="0.2362204724409449" top="0.6692913385826772" bottom="0.6692913385826772" header="0.31496062992125984" footer="0.31496062992125984"/>
  <pageSetup fitToHeight="0" fitToWidth="0" horizontalDpi="300" verticalDpi="300" orientation="landscape" paperSize="9" scale="75" r:id="rId1"/>
  <headerFooter alignWithMargins="0">
    <oddFooter>&amp;C&amp;P</oddFooter>
  </headerFooter>
  <rowBreaks count="5" manualBreakCount="5">
    <brk id="24" max="6" man="1"/>
    <brk id="42" max="6" man="1"/>
    <brk id="60" max="6" man="1"/>
    <brk id="79" max="6" man="1"/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chrastova</cp:lastModifiedBy>
  <cp:lastPrinted>2006-09-13T12:53:14Z</cp:lastPrinted>
  <dcterms:created xsi:type="dcterms:W3CDTF">2002-01-02T08:21:30Z</dcterms:created>
  <dcterms:modified xsi:type="dcterms:W3CDTF">2006-09-13T12:53:15Z</dcterms:modified>
  <cp:category/>
  <cp:version/>
  <cp:contentType/>
  <cp:contentStatus/>
</cp:coreProperties>
</file>