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ZK-07-2006-64, př. 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<sst xmlns="http://schemas.openxmlformats.org/spreadsheetml/2006/main" count="65" uniqueCount="52">
  <si>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celkový počet obyvatel</t>
  </si>
  <si>
    <t>OsRP</t>
  </si>
  <si>
    <t>název žadatele</t>
  </si>
  <si>
    <t>požadovaná výše podpory [Kč] *</t>
  </si>
  <si>
    <t>požadovaná výše podpory [%]</t>
  </si>
  <si>
    <t>Vysvětlivky:</t>
  </si>
  <si>
    <t>*</t>
  </si>
  <si>
    <t xml:space="preserve">  CELKEM</t>
  </si>
  <si>
    <t>celkové náklady [Kč - bez DPH]</t>
  </si>
  <si>
    <t>celkové náklady [Kč - s 19 % DPH]</t>
  </si>
  <si>
    <t>Požadovaná výše podpory se počítá z celkových nákladů bez DPH nebo s DPH (tučně zvýrazněno) podle toho, zda žadatel je nebo není plátcem DPH.</t>
  </si>
  <si>
    <t>název akce</t>
  </si>
  <si>
    <t>-</t>
  </si>
  <si>
    <t>počet řešených obyvatel</t>
  </si>
  <si>
    <t>admin. soulad</t>
  </si>
  <si>
    <t>Obec Budišov</t>
  </si>
  <si>
    <t>Obec Rozseč</t>
  </si>
  <si>
    <t>důvod nesouladu</t>
  </si>
  <si>
    <t>poskytnutá výše podpory [%]</t>
  </si>
  <si>
    <t>POV 01/02/2006</t>
  </si>
  <si>
    <t>Město Třebíč</t>
  </si>
  <si>
    <t>Město Světlá nad Sázavou</t>
  </si>
  <si>
    <t>Obec Luka nad Jihlavou</t>
  </si>
  <si>
    <t>Obec Rynárec</t>
  </si>
  <si>
    <t>Obec Strážek</t>
  </si>
  <si>
    <t>Protipovodňová ochrana v centru města Třebíče</t>
  </si>
  <si>
    <t>Třebíč</t>
  </si>
  <si>
    <t>ANO</t>
  </si>
  <si>
    <t>Jihlava</t>
  </si>
  <si>
    <t>Protipovodňová opatření Hodov v trati Dolní žlebce</t>
  </si>
  <si>
    <t>Most na místní komunikaci přes řeku Bělá v obci Rynárec</t>
  </si>
  <si>
    <t>Pelhřimov</t>
  </si>
  <si>
    <t>Projekt na protipovodňová opatření v lokalitě "Obecní rybník"</t>
  </si>
  <si>
    <t>Velké Meziříčí</t>
  </si>
  <si>
    <t>k dispozici:</t>
  </si>
  <si>
    <t>zbývá:</t>
  </si>
  <si>
    <t>POV 02/02/2006</t>
  </si>
  <si>
    <t>POV 03/02/2006</t>
  </si>
  <si>
    <t>POV 04/02/2006</t>
  </si>
  <si>
    <t>POV 05/02/2006</t>
  </si>
  <si>
    <t>POV 06/02/2006</t>
  </si>
  <si>
    <t>POV 07/02/2006</t>
  </si>
  <si>
    <t>Poskytnutí dotací na studie a projektové dokumentace opatření k ochraně před povodněmi v 2. kole roku 2006</t>
  </si>
  <si>
    <t>poskytnutá výše podpory [Kč]</t>
  </si>
  <si>
    <t>evidenční číslo žádosti</t>
  </si>
  <si>
    <t>Rozšíření pravého břehu řeky Sázavy pod mostem ve Světlé n. S. (studie)</t>
  </si>
  <si>
    <t>Protipovodňová opatření - obec Luka nad Jihlavou</t>
  </si>
  <si>
    <t>Zemní sypaná ochranná hráz v k. ú. Mitrov</t>
  </si>
  <si>
    <t>Světlá n. S.</t>
  </si>
  <si>
    <t>Bystřice n. P.</t>
  </si>
  <si>
    <t>Počet stran: 1</t>
  </si>
  <si>
    <t>ZK-07-2006-64,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</si>
</sst>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2" fillId="0" borderId="7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9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11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pane xSplit="2" topLeftCell="G1" activePane="topRight" state="frozen"/>
      <selection pane="topLeft" activeCell="A1" sqref="A1"/>
      <selection pane="topRight" activeCell="M1" sqref="M1:N1"/>
    </sheetView>
  </sheetViews>
  <sheetFormatPr defaultColWidth="9.00390625" defaultRowHeight="12.75"/>
  <cols>
    <col min="1" max="1" width="16.25390625" style="4" customWidth="1"/>
    <col min="2" max="2" width="16.125" style="0" customWidth="1"/>
    <col min="3" max="3" width="26.00390625" style="0" customWidth="1"/>
    <col min="4" max="4" width="10.75390625" style="4" customWidth="1"/>
    <col min="5" max="5" width="9.625" style="4" customWidth="1"/>
    <col min="6" max="6" width="10.00390625" style="4" customWidth="1"/>
    <col min="7" max="8" width="14.75390625" style="0" customWidth="1"/>
    <col min="9" max="9" width="14.75390625" style="1" customWidth="1"/>
    <col min="10" max="10" width="9.75390625" style="4" customWidth="1"/>
    <col min="11" max="11" width="7.75390625" style="4" customWidth="1"/>
    <col min="12" max="12" width="12.25390625" style="4" customWidth="1"/>
    <col min="13" max="13" width="9.75390625" style="0" customWidth="1"/>
    <col min="14" max="14" width="14.75390625" style="0" customWidth="1"/>
  </cols>
  <sheetData>
    <row r="1" spans="13:14" ht="15">
      <c r="M1" s="61" t="s">
        <v>51</v>
      </c>
      <c r="N1" s="61"/>
    </row>
    <row r="2" spans="13:14" ht="15">
      <c r="M2" s="61" t="s">
        <v>50</v>
      </c>
      <c r="N2" s="61"/>
    </row>
    <row r="3" ht="18">
      <c r="A3" s="12" t="s">
        <v>42</v>
      </c>
    </row>
    <row r="4" ht="18">
      <c r="A4" s="12"/>
    </row>
    <row r="5" spans="1:14" s="13" customFormat="1" ht="15" thickBot="1">
      <c r="A5" s="14">
        <v>1</v>
      </c>
      <c r="B5" s="14">
        <f>A5+1</f>
        <v>2</v>
      </c>
      <c r="C5" s="14">
        <f aca="true" t="shared" si="0" ref="C5:N5">B5+1</f>
        <v>3</v>
      </c>
      <c r="D5" s="14">
        <f t="shared" si="0"/>
        <v>4</v>
      </c>
      <c r="E5" s="14">
        <f t="shared" si="0"/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 t="shared" si="0"/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 t="shared" si="0"/>
        <v>14</v>
      </c>
    </row>
    <row r="6" spans="1:14" ht="69.75" customHeight="1" thickBot="1">
      <c r="A6" s="33" t="s">
        <v>44</v>
      </c>
      <c r="B6" s="34" t="s">
        <v>2</v>
      </c>
      <c r="C6" s="34" t="s">
        <v>11</v>
      </c>
      <c r="D6" s="34" t="s">
        <v>1</v>
      </c>
      <c r="E6" s="35" t="s">
        <v>0</v>
      </c>
      <c r="F6" s="35" t="s">
        <v>13</v>
      </c>
      <c r="G6" s="35" t="s">
        <v>8</v>
      </c>
      <c r="H6" s="35" t="s">
        <v>9</v>
      </c>
      <c r="I6" s="35" t="s">
        <v>3</v>
      </c>
      <c r="J6" s="35" t="s">
        <v>4</v>
      </c>
      <c r="K6" s="35" t="s">
        <v>14</v>
      </c>
      <c r="L6" s="35" t="s">
        <v>17</v>
      </c>
      <c r="M6" s="35" t="s">
        <v>18</v>
      </c>
      <c r="N6" s="36" t="s">
        <v>43</v>
      </c>
    </row>
    <row r="7" spans="1:14" s="2" customFormat="1" ht="57" customHeight="1">
      <c r="A7" s="15" t="s">
        <v>19</v>
      </c>
      <c r="B7" s="16" t="s">
        <v>20</v>
      </c>
      <c r="C7" s="16" t="s">
        <v>25</v>
      </c>
      <c r="D7" s="39" t="s">
        <v>26</v>
      </c>
      <c r="E7" s="17">
        <v>39000</v>
      </c>
      <c r="F7" s="18">
        <v>500</v>
      </c>
      <c r="G7" s="49">
        <v>400000</v>
      </c>
      <c r="H7" s="50">
        <v>476000</v>
      </c>
      <c r="I7" s="51">
        <v>200000</v>
      </c>
      <c r="J7" s="19">
        <f>100*I7/G7</f>
        <v>50</v>
      </c>
      <c r="K7" s="19" t="s">
        <v>27</v>
      </c>
      <c r="L7" s="40" t="s">
        <v>12</v>
      </c>
      <c r="M7" s="19">
        <v>50</v>
      </c>
      <c r="N7" s="58">
        <v>200000</v>
      </c>
    </row>
    <row r="8" spans="1:14" s="2" customFormat="1" ht="42.75" customHeight="1">
      <c r="A8" s="20" t="s">
        <v>36</v>
      </c>
      <c r="B8" s="21" t="s">
        <v>21</v>
      </c>
      <c r="C8" s="21" t="s">
        <v>45</v>
      </c>
      <c r="D8" s="37" t="s">
        <v>48</v>
      </c>
      <c r="E8" s="22">
        <v>6911</v>
      </c>
      <c r="F8" s="23">
        <v>350</v>
      </c>
      <c r="G8" s="52">
        <v>45000</v>
      </c>
      <c r="H8" s="53">
        <v>53550</v>
      </c>
      <c r="I8" s="54">
        <v>26775</v>
      </c>
      <c r="J8" s="24">
        <f aca="true" t="shared" si="1" ref="J8:J13">100*I8/H8</f>
        <v>50</v>
      </c>
      <c r="K8" s="24" t="s">
        <v>27</v>
      </c>
      <c r="L8" s="38" t="s">
        <v>12</v>
      </c>
      <c r="M8" s="24">
        <v>50</v>
      </c>
      <c r="N8" s="59">
        <v>26775</v>
      </c>
    </row>
    <row r="9" spans="1:14" s="2" customFormat="1" ht="42.75" customHeight="1">
      <c r="A9" s="20" t="s">
        <v>37</v>
      </c>
      <c r="B9" s="21" t="s">
        <v>22</v>
      </c>
      <c r="C9" s="21" t="s">
        <v>46</v>
      </c>
      <c r="D9" s="37" t="s">
        <v>28</v>
      </c>
      <c r="E9" s="22">
        <v>2575</v>
      </c>
      <c r="F9" s="23">
        <v>440</v>
      </c>
      <c r="G9" s="52">
        <v>352940</v>
      </c>
      <c r="H9" s="53">
        <v>420000</v>
      </c>
      <c r="I9" s="54">
        <v>200000</v>
      </c>
      <c r="J9" s="24">
        <f t="shared" si="1"/>
        <v>47.61904761904762</v>
      </c>
      <c r="K9" s="24" t="s">
        <v>27</v>
      </c>
      <c r="L9" s="38" t="s">
        <v>12</v>
      </c>
      <c r="M9" s="24">
        <v>47.61904761904762</v>
      </c>
      <c r="N9" s="59">
        <v>200000</v>
      </c>
    </row>
    <row r="10" spans="1:14" s="2" customFormat="1" ht="42.75" customHeight="1">
      <c r="A10" s="20" t="s">
        <v>38</v>
      </c>
      <c r="B10" s="21" t="s">
        <v>15</v>
      </c>
      <c r="C10" s="21" t="s">
        <v>29</v>
      </c>
      <c r="D10" s="37" t="s">
        <v>26</v>
      </c>
      <c r="E10" s="22">
        <v>1169</v>
      </c>
      <c r="F10" s="23">
        <v>82</v>
      </c>
      <c r="G10" s="52">
        <v>204200</v>
      </c>
      <c r="H10" s="53">
        <v>243000</v>
      </c>
      <c r="I10" s="54">
        <v>119000</v>
      </c>
      <c r="J10" s="24">
        <f t="shared" si="1"/>
        <v>48.97119341563786</v>
      </c>
      <c r="K10" s="24" t="s">
        <v>27</v>
      </c>
      <c r="L10" s="38" t="s">
        <v>12</v>
      </c>
      <c r="M10" s="24">
        <v>48.97119341563786</v>
      </c>
      <c r="N10" s="59">
        <v>119000</v>
      </c>
    </row>
    <row r="11" spans="1:14" s="2" customFormat="1" ht="42.75" customHeight="1">
      <c r="A11" s="20" t="s">
        <v>39</v>
      </c>
      <c r="B11" s="21" t="s">
        <v>23</v>
      </c>
      <c r="C11" s="21" t="s">
        <v>30</v>
      </c>
      <c r="D11" s="37" t="s">
        <v>31</v>
      </c>
      <c r="E11" s="22">
        <v>560</v>
      </c>
      <c r="F11" s="23">
        <v>120</v>
      </c>
      <c r="G11" s="52">
        <v>98000</v>
      </c>
      <c r="H11" s="53">
        <v>116620</v>
      </c>
      <c r="I11" s="54">
        <v>58310</v>
      </c>
      <c r="J11" s="24">
        <f t="shared" si="1"/>
        <v>50</v>
      </c>
      <c r="K11" s="24" t="s">
        <v>27</v>
      </c>
      <c r="L11" s="38" t="s">
        <v>12</v>
      </c>
      <c r="M11" s="24">
        <v>50</v>
      </c>
      <c r="N11" s="59">
        <v>58310</v>
      </c>
    </row>
    <row r="12" spans="1:14" s="2" customFormat="1" ht="42.75" customHeight="1">
      <c r="A12" s="20" t="s">
        <v>40</v>
      </c>
      <c r="B12" s="21" t="s">
        <v>16</v>
      </c>
      <c r="C12" s="21" t="s">
        <v>32</v>
      </c>
      <c r="D12" s="37" t="s">
        <v>33</v>
      </c>
      <c r="E12" s="22">
        <v>116</v>
      </c>
      <c r="F12" s="23">
        <v>98</v>
      </c>
      <c r="G12" s="52">
        <v>258000</v>
      </c>
      <c r="H12" s="53">
        <v>307020</v>
      </c>
      <c r="I12" s="54">
        <v>153510</v>
      </c>
      <c r="J12" s="24">
        <f t="shared" si="1"/>
        <v>50</v>
      </c>
      <c r="K12" s="24" t="s">
        <v>27</v>
      </c>
      <c r="L12" s="38" t="s">
        <v>12</v>
      </c>
      <c r="M12" s="24">
        <v>50</v>
      </c>
      <c r="N12" s="59">
        <v>153510</v>
      </c>
    </row>
    <row r="13" spans="1:14" s="2" customFormat="1" ht="42.75" customHeight="1" thickBot="1">
      <c r="A13" s="25" t="s">
        <v>41</v>
      </c>
      <c r="B13" s="26" t="s">
        <v>24</v>
      </c>
      <c r="C13" s="26" t="s">
        <v>47</v>
      </c>
      <c r="D13" s="41" t="s">
        <v>49</v>
      </c>
      <c r="E13" s="27">
        <v>962</v>
      </c>
      <c r="F13" s="28">
        <v>30</v>
      </c>
      <c r="G13" s="55">
        <v>336135</v>
      </c>
      <c r="H13" s="56">
        <v>400000</v>
      </c>
      <c r="I13" s="57">
        <v>200000</v>
      </c>
      <c r="J13" s="29">
        <f t="shared" si="1"/>
        <v>50</v>
      </c>
      <c r="K13" s="29" t="s">
        <v>27</v>
      </c>
      <c r="L13" s="42" t="s">
        <v>12</v>
      </c>
      <c r="M13" s="29">
        <v>50</v>
      </c>
      <c r="N13" s="60">
        <v>200000</v>
      </c>
    </row>
    <row r="14" spans="1:14" s="7" customFormat="1" ht="19.5" customHeight="1" thickBot="1">
      <c r="A14" s="62" t="s">
        <v>7</v>
      </c>
      <c r="B14" s="63"/>
      <c r="C14" s="63"/>
      <c r="D14" s="64"/>
      <c r="E14" s="30">
        <f>SUM(E7:E13)</f>
        <v>51293</v>
      </c>
      <c r="F14" s="30">
        <f>SUM(F7:F13)</f>
        <v>1620</v>
      </c>
      <c r="G14" s="43">
        <f>SUM(G7:G13)</f>
        <v>1694275</v>
      </c>
      <c r="H14" s="44">
        <f>SUM(H7:H13)</f>
        <v>2016190</v>
      </c>
      <c r="I14" s="45">
        <f>SUM(I7:I13)</f>
        <v>957595</v>
      </c>
      <c r="J14" s="31"/>
      <c r="K14" s="31"/>
      <c r="L14" s="31"/>
      <c r="M14" s="32"/>
      <c r="N14" s="45">
        <f>SUM(N7:N13)</f>
        <v>957595</v>
      </c>
    </row>
    <row r="15" spans="13:14" ht="14.25">
      <c r="M15" s="47" t="s">
        <v>34</v>
      </c>
      <c r="N15" s="46">
        <v>1482225</v>
      </c>
    </row>
    <row r="16" spans="1:14" ht="14.25">
      <c r="A16" s="5"/>
      <c r="F16" s="6"/>
      <c r="I16" s="3"/>
      <c r="K16" s="6"/>
      <c r="M16" s="47" t="s">
        <v>35</v>
      </c>
      <c r="N16" s="48">
        <f>N15-N14</f>
        <v>524630</v>
      </c>
    </row>
    <row r="17" spans="1:14" ht="12.75" customHeight="1">
      <c r="A17" s="5" t="s">
        <v>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2.75">
      <c r="A18" s="4" t="s">
        <v>6</v>
      </c>
      <c r="B18" s="66" t="s">
        <v>10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2" ht="12.75">
      <c r="A19" s="11"/>
      <c r="B19" s="5"/>
    </row>
    <row r="20" spans="1:9" ht="12.75">
      <c r="A20" s="5"/>
      <c r="H20" s="8"/>
      <c r="I20" s="9"/>
    </row>
    <row r="21" spans="1:14" ht="12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ht="12.75">
      <c r="I22" s="10"/>
    </row>
  </sheetData>
  <mergeCells count="6">
    <mergeCell ref="M1:N1"/>
    <mergeCell ref="M2:N2"/>
    <mergeCell ref="A14:D14"/>
    <mergeCell ref="A21:N21"/>
    <mergeCell ref="B17:N17"/>
    <mergeCell ref="B18:N18"/>
  </mergeCells>
  <printOptions/>
  <pageMargins left="0.75" right="0.75" top="1" bottom="1" header="0.4921259845" footer="0.492125984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2006-09-04T08:06:17Z</cp:lastPrinted>
  <dcterms:created xsi:type="dcterms:W3CDTF">2002-05-30T07:20:59Z</dcterms:created>
  <dcterms:modified xsi:type="dcterms:W3CDTF">2006-09-13T11:16:48Z</dcterms:modified>
  <cp:category/>
  <cp:version/>
  <cp:contentType/>
  <cp:contentStatus/>
</cp:coreProperties>
</file>