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1"/>
  </bookViews>
  <sheets>
    <sheet name="ZK-05-2006-02, př. 3" sheetId="1" r:id="rId1"/>
    <sheet name="2006" sheetId="2" r:id="rId2"/>
  </sheets>
  <definedNames/>
  <calcPr fullCalcOnLoad="1"/>
</workbook>
</file>

<file path=xl/sharedStrings.xml><?xml version="1.0" encoding="utf-8"?>
<sst xmlns="http://schemas.openxmlformats.org/spreadsheetml/2006/main" count="95" uniqueCount="86">
  <si>
    <t>nájemné</t>
  </si>
  <si>
    <t>položka</t>
  </si>
  <si>
    <t>platy</t>
  </si>
  <si>
    <t>název</t>
  </si>
  <si>
    <t>poj. na soc. zabezpečení</t>
  </si>
  <si>
    <t>knihy, tisk</t>
  </si>
  <si>
    <t>DHDM</t>
  </si>
  <si>
    <t>materiál</t>
  </si>
  <si>
    <t>voda</t>
  </si>
  <si>
    <t>elektrická energie</t>
  </si>
  <si>
    <t>pohonné hmoty</t>
  </si>
  <si>
    <t>služby pošt</t>
  </si>
  <si>
    <t>služby telekomunikací</t>
  </si>
  <si>
    <t>konzultační a poradenské služby</t>
  </si>
  <si>
    <t>školení</t>
  </si>
  <si>
    <t>služby</t>
  </si>
  <si>
    <t>opravy a udržování</t>
  </si>
  <si>
    <t>programové vybavení</t>
  </si>
  <si>
    <t>cestovné</t>
  </si>
  <si>
    <t>pohoštění</t>
  </si>
  <si>
    <t>teplo</t>
  </si>
  <si>
    <t>služby pen. ústavů</t>
  </si>
  <si>
    <t>razítka, vizitky</t>
  </si>
  <si>
    <t>čistící prostředky 1tis./prac./rok</t>
  </si>
  <si>
    <t>materiál údržbový</t>
  </si>
  <si>
    <t>ostatní-nádobí, výzdoba</t>
  </si>
  <si>
    <t>reklamní předměty</t>
  </si>
  <si>
    <t>poj. na zdrav. pojištění</t>
  </si>
  <si>
    <t>internet</t>
  </si>
  <si>
    <t>mobily,PC, kopírka,scenery,nábytek</t>
  </si>
  <si>
    <t>částka v tis. Kč</t>
  </si>
  <si>
    <t>ost. povinné pojistné</t>
  </si>
  <si>
    <t>odvody do FKSP</t>
  </si>
  <si>
    <t>materiál - vozidla</t>
  </si>
  <si>
    <t>pneumatiky, náplně</t>
  </si>
  <si>
    <t>pojistné na vozidla, vedení účtu</t>
  </si>
  <si>
    <t>mzdy a odvody</t>
  </si>
  <si>
    <t>odvody ve výši 2 %</t>
  </si>
  <si>
    <t>odvody ve výši 26%</t>
  </si>
  <si>
    <t>odvody ve výši 9 %</t>
  </si>
  <si>
    <r>
      <t xml:space="preserve">odvody ve výši 4,2 </t>
    </r>
    <r>
      <rPr>
        <sz val="10"/>
        <rFont val="Arial"/>
        <family val="0"/>
      </rPr>
      <t>‰</t>
    </r>
  </si>
  <si>
    <t>servis vozidel, renovace tonerů</t>
  </si>
  <si>
    <t>Poznámka</t>
  </si>
  <si>
    <t>Ostatní provozní výdaje</t>
  </si>
  <si>
    <t>tonery do PC a kopírek</t>
  </si>
  <si>
    <t>Návrh rozpočtu celkem</t>
  </si>
  <si>
    <t>pevná linka 350/prac./měsíc</t>
  </si>
  <si>
    <t>mob.tel. 1500/5prac./měsíc</t>
  </si>
  <si>
    <t>úklid 56, inzerce</t>
  </si>
  <si>
    <t>kancelářský materiál 200/prac./měsíc</t>
  </si>
  <si>
    <t>papír XEROX 100/prac./měsíc</t>
  </si>
  <si>
    <t>Návrh rozpočtu dle platné rozpočtové skladby na 2. pol. roku 2006</t>
  </si>
  <si>
    <t>Návrh rozpočtu na rok 2006</t>
  </si>
  <si>
    <t>zdravotní pojištění</t>
  </si>
  <si>
    <t>sociální pojištění</t>
  </si>
  <si>
    <t>ostatní pojistné</t>
  </si>
  <si>
    <t>věcné výdaje</t>
  </si>
  <si>
    <t>Vysočina</t>
  </si>
  <si>
    <t>JMK</t>
  </si>
  <si>
    <t>Celkem</t>
  </si>
  <si>
    <t>pronájem</t>
  </si>
  <si>
    <t>ostatní 7tis./zam./měsíc</t>
  </si>
  <si>
    <t>vybavení -nábytek</t>
  </si>
  <si>
    <t>PC</t>
  </si>
  <si>
    <t>25200 průměrný plat (V-30platů, JMK-67platů)</t>
  </si>
  <si>
    <t>4,2 promile</t>
  </si>
  <si>
    <t>7 tis./zam./měsíc</t>
  </si>
  <si>
    <t>40 tis./zam. - delimit.</t>
  </si>
  <si>
    <t>Investice</t>
  </si>
  <si>
    <t>auto</t>
  </si>
  <si>
    <t>služby-energie</t>
  </si>
  <si>
    <t>síť</t>
  </si>
  <si>
    <t>tel. ústředna</t>
  </si>
  <si>
    <t>Celková dotace</t>
  </si>
  <si>
    <t>sociální fond</t>
  </si>
  <si>
    <t>Vysočina 45%</t>
  </si>
  <si>
    <t>Jihomoravský kraj 55%</t>
  </si>
  <si>
    <t xml:space="preserve">  </t>
  </si>
  <si>
    <t>SW, inf.systémy</t>
  </si>
  <si>
    <t>Platy/mzdy a pojistné</t>
  </si>
  <si>
    <t>Náklady</t>
  </si>
  <si>
    <t xml:space="preserve">předpokládaná hodnota, skutečná cena podle výběr. řízení </t>
  </si>
  <si>
    <t xml:space="preserve">45 tis./zam., </t>
  </si>
  <si>
    <t>Pozn.: prostředly na mzdy jsou vypočteny vždy jednotka člověk x počet měsíců do konce roku - někdo bude platcen červenec až prosinec (= 6 mezd, někdo méně – vše dle předpokládaného nástupu nových zaměstnanců). Výpočetní technika se bude pořizovat pro všechny kromě těch, kterým bude technika poskytnuta n základě výpůjčky (= 5 lidí). Kanceláře na Kounicově ulici v Brně budou vybaveny kompletně. nově.</t>
  </si>
  <si>
    <t>ZK-05-2006-02, př. 3</t>
  </si>
  <si>
    <t>počet stran: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</si>
</sst>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#,##0.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2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9" fontId="0" fillId="0" borderId="7" xfId="0" applyNumberFormat="1" applyBorder="1" applyAlignment="1">
      <alignment/>
    </xf>
    <xf numFmtId="0" fontId="5" fillId="2" borderId="8" xfId="0" applyFont="1" applyFill="1" applyBorder="1" applyAlignment="1">
      <alignment/>
    </xf>
    <xf numFmtId="3" fontId="5" fillId="2" borderId="8" xfId="0" applyNumberFormat="1" applyFont="1" applyFill="1" applyBorder="1" applyAlignment="1">
      <alignment/>
    </xf>
    <xf numFmtId="0" fontId="0" fillId="2" borderId="9" xfId="0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7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0" applyNumberFormat="1" applyBorder="1" applyAlignment="1">
      <alignment horizontal="left"/>
    </xf>
    <xf numFmtId="3" fontId="5" fillId="0" borderId="1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workbookViewId="0" topLeftCell="A1">
      <selection activeCell="G10" sqref="G10"/>
    </sheetView>
  </sheetViews>
  <sheetFormatPr defaultColWidth="9.00390625" defaultRowHeight="12.75"/>
  <cols>
    <col min="1" max="1" width="24.875" style="0" customWidth="1"/>
    <col min="2" max="3" width="10.875" style="0" customWidth="1"/>
    <col min="4" max="4" width="11.00390625" style="0" customWidth="1"/>
    <col min="5" max="5" width="46.375" style="0" customWidth="1"/>
  </cols>
  <sheetData>
    <row r="1" spans="1:5" ht="12.75">
      <c r="A1" s="41" t="s">
        <v>52</v>
      </c>
      <c r="B1" s="41"/>
      <c r="E1" s="48" t="s">
        <v>84</v>
      </c>
    </row>
    <row r="2" ht="12.75">
      <c r="E2" s="48" t="s">
        <v>85</v>
      </c>
    </row>
    <row r="3" spans="2:3" ht="12.75">
      <c r="B3" t="s">
        <v>80</v>
      </c>
      <c r="C3" t="s">
        <v>80</v>
      </c>
    </row>
    <row r="4" spans="1:5" ht="12.75">
      <c r="A4" s="42"/>
      <c r="B4" s="43" t="s">
        <v>57</v>
      </c>
      <c r="C4" s="43" t="s">
        <v>58</v>
      </c>
      <c r="D4" s="43" t="s">
        <v>59</v>
      </c>
      <c r="E4" s="43" t="s">
        <v>42</v>
      </c>
    </row>
    <row r="5" spans="1:5" ht="12.75">
      <c r="A5" s="43" t="s">
        <v>79</v>
      </c>
      <c r="B5" s="42"/>
      <c r="C5" s="42"/>
      <c r="D5" s="42"/>
      <c r="E5" s="42"/>
    </row>
    <row r="6" spans="1:5" ht="12.75">
      <c r="A6" s="42" t="s">
        <v>79</v>
      </c>
      <c r="B6" s="42">
        <v>756</v>
      </c>
      <c r="C6" s="44">
        <v>1689</v>
      </c>
      <c r="D6" s="44">
        <f>SUM(B6:C6)</f>
        <v>2445</v>
      </c>
      <c r="E6" s="42" t="s">
        <v>64</v>
      </c>
    </row>
    <row r="7" spans="1:5" ht="12.75">
      <c r="A7" s="42" t="s">
        <v>53</v>
      </c>
      <c r="B7" s="42">
        <v>68</v>
      </c>
      <c r="C7" s="42">
        <v>152</v>
      </c>
      <c r="D7" s="44">
        <f>SUM(B7:C7)</f>
        <v>220</v>
      </c>
      <c r="E7" s="45">
        <v>0.09</v>
      </c>
    </row>
    <row r="8" spans="1:5" ht="12.75">
      <c r="A8" s="42" t="s">
        <v>54</v>
      </c>
      <c r="B8" s="42">
        <v>197</v>
      </c>
      <c r="C8" s="42">
        <v>439</v>
      </c>
      <c r="D8" s="44">
        <f>SUM(B8:C8)</f>
        <v>636</v>
      </c>
      <c r="E8" s="45">
        <v>0.26</v>
      </c>
    </row>
    <row r="9" spans="1:5" ht="12.75">
      <c r="A9" s="42" t="s">
        <v>55</v>
      </c>
      <c r="B9" s="42">
        <v>3</v>
      </c>
      <c r="C9" s="42">
        <v>7</v>
      </c>
      <c r="D9" s="44">
        <f>SUM(B9:C9)</f>
        <v>10</v>
      </c>
      <c r="E9" s="42" t="s">
        <v>65</v>
      </c>
    </row>
    <row r="10" spans="1:5" ht="12.75">
      <c r="A10" s="42" t="s">
        <v>74</v>
      </c>
      <c r="B10" s="42">
        <v>15</v>
      </c>
      <c r="C10" s="42">
        <v>34</v>
      </c>
      <c r="D10" s="44">
        <f>SUM(B10:C10)</f>
        <v>49</v>
      </c>
      <c r="E10" s="45"/>
    </row>
    <row r="11" spans="1:5" ht="12.75">
      <c r="A11" s="43" t="s">
        <v>59</v>
      </c>
      <c r="B11" s="46">
        <f>SUM(B6:B10)</f>
        <v>1039</v>
      </c>
      <c r="C11" s="46">
        <f>SUM(C6:C10)</f>
        <v>2321</v>
      </c>
      <c r="D11" s="46">
        <f>SUM(D6:D10)</f>
        <v>3360</v>
      </c>
      <c r="E11" s="42"/>
    </row>
    <row r="12" spans="1:5" ht="12.75">
      <c r="A12" s="42"/>
      <c r="B12" s="42"/>
      <c r="C12" s="42"/>
      <c r="D12" s="42"/>
      <c r="E12" s="42"/>
    </row>
    <row r="13" spans="1:5" ht="12.75">
      <c r="A13" s="43" t="s">
        <v>56</v>
      </c>
      <c r="B13" s="42"/>
      <c r="C13" s="42"/>
      <c r="D13" s="42"/>
      <c r="E13" s="42"/>
    </row>
    <row r="14" spans="1:5" ht="12.75">
      <c r="A14" s="42" t="s">
        <v>60</v>
      </c>
      <c r="B14" s="42"/>
      <c r="C14" s="44">
        <v>135</v>
      </c>
      <c r="D14" s="44">
        <f>SUM(B14:C14)</f>
        <v>135</v>
      </c>
      <c r="E14" s="42"/>
    </row>
    <row r="15" spans="1:5" ht="12.75">
      <c r="A15" s="42" t="s">
        <v>70</v>
      </c>
      <c r="B15" s="42">
        <v>30</v>
      </c>
      <c r="C15" s="44">
        <v>125</v>
      </c>
      <c r="D15" s="44">
        <f>SUM(B15:C15)</f>
        <v>155</v>
      </c>
      <c r="E15" s="42"/>
    </row>
    <row r="16" spans="1:5" ht="12.75">
      <c r="A16" s="42" t="s">
        <v>62</v>
      </c>
      <c r="B16" s="42"/>
      <c r="C16" s="44">
        <v>675</v>
      </c>
      <c r="D16" s="44">
        <f>SUM(B16:C16)</f>
        <v>675</v>
      </c>
      <c r="E16" s="42" t="s">
        <v>82</v>
      </c>
    </row>
    <row r="17" spans="1:5" ht="12.75">
      <c r="A17" s="42" t="s">
        <v>63</v>
      </c>
      <c r="B17" s="42"/>
      <c r="C17" s="44">
        <v>480</v>
      </c>
      <c r="D17" s="44">
        <f>SUM(B17:C17)</f>
        <v>480</v>
      </c>
      <c r="E17" s="42" t="s">
        <v>67</v>
      </c>
    </row>
    <row r="18" spans="1:5" ht="12.75">
      <c r="A18" s="42" t="s">
        <v>61</v>
      </c>
      <c r="B18" s="42">
        <v>210</v>
      </c>
      <c r="C18" s="44">
        <v>469</v>
      </c>
      <c r="D18" s="44">
        <f>SUM(B18:C18)</f>
        <v>679</v>
      </c>
      <c r="E18" s="42" t="s">
        <v>66</v>
      </c>
    </row>
    <row r="19" spans="1:5" ht="12.75">
      <c r="A19" s="43" t="s">
        <v>59</v>
      </c>
      <c r="B19" s="43">
        <f>SUM(B14:B18)</f>
        <v>240</v>
      </c>
      <c r="C19" s="46">
        <f>SUM(C14:C18)</f>
        <v>1884</v>
      </c>
      <c r="D19" s="46">
        <f>SUM(D14:D18)</f>
        <v>2124</v>
      </c>
      <c r="E19" s="42"/>
    </row>
    <row r="20" spans="1:5" ht="12.75">
      <c r="A20" s="42"/>
      <c r="B20" s="42"/>
      <c r="C20" s="42"/>
      <c r="D20" s="42"/>
      <c r="E20" s="42"/>
    </row>
    <row r="21" spans="1:5" ht="12.75">
      <c r="A21" s="43" t="s">
        <v>68</v>
      </c>
      <c r="B21" s="42"/>
      <c r="C21" s="42"/>
      <c r="D21" s="42"/>
      <c r="E21" s="42"/>
    </row>
    <row r="22" spans="1:5" ht="12.75">
      <c r="A22" s="42" t="s">
        <v>69</v>
      </c>
      <c r="B22" s="42"/>
      <c r="C22" s="42"/>
      <c r="D22" s="42">
        <v>500</v>
      </c>
      <c r="E22" s="42" t="s">
        <v>81</v>
      </c>
    </row>
    <row r="23" spans="1:5" ht="12.75">
      <c r="A23" s="42" t="s">
        <v>71</v>
      </c>
      <c r="B23" s="42"/>
      <c r="C23" s="42"/>
      <c r="D23" s="42">
        <v>450</v>
      </c>
      <c r="E23" s="42" t="s">
        <v>81</v>
      </c>
    </row>
    <row r="24" spans="1:5" ht="12.75">
      <c r="A24" s="42" t="s">
        <v>72</v>
      </c>
      <c r="B24" s="42"/>
      <c r="C24" s="42"/>
      <c r="D24" s="42">
        <v>280</v>
      </c>
      <c r="E24" s="42" t="s">
        <v>81</v>
      </c>
    </row>
    <row r="25" spans="1:5" ht="12.75">
      <c r="A25" s="42" t="s">
        <v>78</v>
      </c>
      <c r="B25" s="42"/>
      <c r="C25" s="42"/>
      <c r="D25" s="42">
        <v>500</v>
      </c>
      <c r="E25" s="42" t="s">
        <v>81</v>
      </c>
    </row>
    <row r="26" spans="1:5" ht="12.75">
      <c r="A26" s="43" t="s">
        <v>59</v>
      </c>
      <c r="B26" s="43"/>
      <c r="C26" s="43"/>
      <c r="D26" s="46">
        <f>SUM(D22:D25)</f>
        <v>1730</v>
      </c>
      <c r="E26" s="42"/>
    </row>
    <row r="29" spans="1:4" ht="12.75">
      <c r="A29" s="41" t="s">
        <v>73</v>
      </c>
      <c r="B29" s="41"/>
      <c r="C29" s="41"/>
      <c r="D29" s="47">
        <f>D11+D19+D26</f>
        <v>7214</v>
      </c>
    </row>
    <row r="31" spans="1:4" ht="12.75">
      <c r="A31" t="s">
        <v>75</v>
      </c>
      <c r="D31">
        <f>(D29*45)/100</f>
        <v>3246.3</v>
      </c>
    </row>
    <row r="32" spans="1:4" ht="12.75">
      <c r="A32" t="s">
        <v>76</v>
      </c>
      <c r="D32">
        <f>(D29*55)/100</f>
        <v>3967.7</v>
      </c>
    </row>
    <row r="33" ht="12.75">
      <c r="B33">
        <v>4</v>
      </c>
    </row>
    <row r="34" spans="1:5" ht="63.75" customHeight="1">
      <c r="A34" s="49" t="s">
        <v>83</v>
      </c>
      <c r="B34" s="49"/>
      <c r="C34" s="49"/>
      <c r="D34" s="49"/>
      <c r="E34" s="49"/>
    </row>
    <row r="35" ht="12.75">
      <c r="C35" t="s">
        <v>77</v>
      </c>
    </row>
  </sheetData>
  <mergeCells count="1">
    <mergeCell ref="A34:E34"/>
  </mergeCells>
  <printOptions/>
  <pageMargins left="0.75" right="0.75" top="1" bottom="1" header="0.4921259845" footer="0.492125984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6">
      <selection activeCell="D9" sqref="D9"/>
    </sheetView>
  </sheetViews>
  <sheetFormatPr defaultColWidth="9.00390625" defaultRowHeight="12.75"/>
  <cols>
    <col min="2" max="2" width="30.00390625" style="0" customWidth="1"/>
    <col min="3" max="3" width="9.25390625" style="0" customWidth="1"/>
    <col min="4" max="4" width="17.75390625" style="0" customWidth="1"/>
    <col min="5" max="5" width="34.25390625" style="0" customWidth="1"/>
  </cols>
  <sheetData>
    <row r="1" spans="1:4" ht="18">
      <c r="A1" s="2" t="s">
        <v>51</v>
      </c>
      <c r="B1" s="2"/>
      <c r="C1" s="2"/>
      <c r="D1" s="2"/>
    </row>
    <row r="2" ht="13.5" thickBot="1"/>
    <row r="3" spans="1:5" ht="13.5" thickBot="1">
      <c r="A3" s="22" t="s">
        <v>1</v>
      </c>
      <c r="B3" s="22" t="s">
        <v>3</v>
      </c>
      <c r="C3" s="5"/>
      <c r="D3" s="39" t="s">
        <v>30</v>
      </c>
      <c r="E3" s="29" t="s">
        <v>42</v>
      </c>
    </row>
    <row r="4" spans="1:5" ht="12.75">
      <c r="A4" s="23">
        <v>5011</v>
      </c>
      <c r="B4" s="8" t="s">
        <v>2</v>
      </c>
      <c r="C4" s="10"/>
      <c r="D4" s="30">
        <v>3115</v>
      </c>
      <c r="E4" s="13"/>
    </row>
    <row r="5" spans="1:5" ht="12.75">
      <c r="A5" s="24">
        <v>5031</v>
      </c>
      <c r="B5" s="6" t="s">
        <v>4</v>
      </c>
      <c r="C5" s="11"/>
      <c r="D5" s="31">
        <v>809</v>
      </c>
      <c r="E5" s="14" t="s">
        <v>38</v>
      </c>
    </row>
    <row r="6" spans="1:5" ht="12.75">
      <c r="A6" s="24">
        <v>5032</v>
      </c>
      <c r="B6" s="6" t="s">
        <v>27</v>
      </c>
      <c r="C6" s="11"/>
      <c r="D6" s="31">
        <v>280</v>
      </c>
      <c r="E6" s="14" t="s">
        <v>39</v>
      </c>
    </row>
    <row r="7" spans="1:5" ht="12.75">
      <c r="A7" s="24">
        <v>5038</v>
      </c>
      <c r="B7" s="6" t="s">
        <v>31</v>
      </c>
      <c r="C7" s="11"/>
      <c r="D7" s="31">
        <v>13</v>
      </c>
      <c r="E7" s="14" t="s">
        <v>40</v>
      </c>
    </row>
    <row r="8" spans="1:5" ht="13.5" thickBot="1">
      <c r="A8" s="25">
        <v>5342</v>
      </c>
      <c r="B8" s="7" t="s">
        <v>32</v>
      </c>
      <c r="C8" s="12"/>
      <c r="D8" s="32">
        <v>62</v>
      </c>
      <c r="E8" s="15" t="s">
        <v>37</v>
      </c>
    </row>
    <row r="9" spans="1:5" ht="13.5" thickBot="1">
      <c r="A9" s="26"/>
      <c r="B9" s="3" t="s">
        <v>36</v>
      </c>
      <c r="C9" s="4"/>
      <c r="D9" s="33">
        <f>SUM(D4:D8)</f>
        <v>4279</v>
      </c>
      <c r="E9" s="40"/>
    </row>
    <row r="10" spans="1:5" ht="12.75">
      <c r="A10" s="23">
        <v>5136</v>
      </c>
      <c r="B10" s="8" t="s">
        <v>5</v>
      </c>
      <c r="C10" s="10"/>
      <c r="D10" s="34">
        <v>10</v>
      </c>
      <c r="E10" s="8"/>
    </row>
    <row r="11" spans="1:5" ht="12.75">
      <c r="A11" s="24">
        <v>5137</v>
      </c>
      <c r="B11" s="6" t="s">
        <v>6</v>
      </c>
      <c r="C11" s="11"/>
      <c r="D11" s="35">
        <v>1000</v>
      </c>
      <c r="E11" s="6" t="s">
        <v>29</v>
      </c>
    </row>
    <row r="12" spans="1:5" ht="12.75">
      <c r="A12" s="24">
        <v>5139</v>
      </c>
      <c r="B12" s="6" t="s">
        <v>7</v>
      </c>
      <c r="C12" s="35"/>
      <c r="D12" s="35">
        <f>C13+C14+C15+C16+C17+C18+C19+C20+C21</f>
        <v>240</v>
      </c>
      <c r="E12" s="6"/>
    </row>
    <row r="13" spans="1:5" ht="12.75">
      <c r="A13" s="24"/>
      <c r="B13" s="9" t="s">
        <v>22</v>
      </c>
      <c r="C13" s="38">
        <v>40</v>
      </c>
      <c r="D13" s="35"/>
      <c r="E13" s="6"/>
    </row>
    <row r="14" spans="1:5" ht="12.75">
      <c r="A14" s="24"/>
      <c r="B14" s="9" t="s">
        <v>49</v>
      </c>
      <c r="C14" s="38">
        <v>20</v>
      </c>
      <c r="D14" s="35"/>
      <c r="E14" s="6"/>
    </row>
    <row r="15" spans="1:5" ht="12.75">
      <c r="A15" s="24"/>
      <c r="B15" s="9" t="s">
        <v>50</v>
      </c>
      <c r="C15" s="38">
        <v>10</v>
      </c>
      <c r="D15" s="35"/>
      <c r="E15" s="6"/>
    </row>
    <row r="16" spans="1:5" ht="12.75">
      <c r="A16" s="24"/>
      <c r="B16" s="9" t="s">
        <v>23</v>
      </c>
      <c r="C16" s="38">
        <v>5</v>
      </c>
      <c r="D16" s="35"/>
      <c r="E16" s="6"/>
    </row>
    <row r="17" spans="1:5" ht="12.75">
      <c r="A17" s="24"/>
      <c r="B17" s="9" t="s">
        <v>44</v>
      </c>
      <c r="C17" s="38">
        <v>20</v>
      </c>
      <c r="D17" s="35"/>
      <c r="E17" s="6"/>
    </row>
    <row r="18" spans="1:5" ht="12.75">
      <c r="A18" s="24"/>
      <c r="B18" s="9" t="s">
        <v>33</v>
      </c>
      <c r="C18" s="38">
        <v>10</v>
      </c>
      <c r="D18" s="35"/>
      <c r="E18" s="6" t="s">
        <v>34</v>
      </c>
    </row>
    <row r="19" spans="1:5" ht="12.75">
      <c r="A19" s="24"/>
      <c r="B19" s="9" t="s">
        <v>24</v>
      </c>
      <c r="C19" s="38">
        <v>5</v>
      </c>
      <c r="D19" s="35"/>
      <c r="E19" s="6"/>
    </row>
    <row r="20" spans="1:5" ht="12.75">
      <c r="A20" s="24"/>
      <c r="B20" s="9" t="s">
        <v>25</v>
      </c>
      <c r="C20" s="38">
        <v>30</v>
      </c>
      <c r="D20" s="35"/>
      <c r="E20" s="6"/>
    </row>
    <row r="21" spans="1:5" ht="12.75">
      <c r="A21" s="24"/>
      <c r="B21" s="9" t="s">
        <v>26</v>
      </c>
      <c r="C21" s="38">
        <v>100</v>
      </c>
      <c r="D21" s="35"/>
      <c r="E21" s="6"/>
    </row>
    <row r="22" spans="1:5" ht="12.75">
      <c r="A22" s="24">
        <v>5151</v>
      </c>
      <c r="B22" s="6" t="s">
        <v>8</v>
      </c>
      <c r="C22" s="35"/>
      <c r="D22" s="35">
        <v>8</v>
      </c>
      <c r="E22" s="6"/>
    </row>
    <row r="23" spans="1:5" ht="12.75">
      <c r="A23" s="24">
        <v>5152</v>
      </c>
      <c r="B23" s="6" t="s">
        <v>20</v>
      </c>
      <c r="C23" s="35"/>
      <c r="D23" s="35">
        <v>52</v>
      </c>
      <c r="E23" s="6"/>
    </row>
    <row r="24" spans="1:5" ht="12.75">
      <c r="A24" s="24">
        <v>5154</v>
      </c>
      <c r="B24" s="6" t="s">
        <v>9</v>
      </c>
      <c r="C24" s="35"/>
      <c r="D24" s="35">
        <v>56</v>
      </c>
      <c r="E24" s="6"/>
    </row>
    <row r="25" spans="1:5" ht="12.75">
      <c r="A25" s="24">
        <v>5156</v>
      </c>
      <c r="B25" s="6" t="s">
        <v>10</v>
      </c>
      <c r="C25" s="35"/>
      <c r="D25" s="35">
        <v>40</v>
      </c>
      <c r="E25" s="6"/>
    </row>
    <row r="26" spans="1:5" ht="12.75">
      <c r="A26" s="24">
        <v>5161</v>
      </c>
      <c r="B26" s="6" t="s">
        <v>11</v>
      </c>
      <c r="C26" s="35"/>
      <c r="D26" s="35">
        <v>10</v>
      </c>
      <c r="E26" s="6"/>
    </row>
    <row r="27" spans="1:5" ht="12.75">
      <c r="A27" s="24">
        <v>5162</v>
      </c>
      <c r="B27" s="6" t="s">
        <v>12</v>
      </c>
      <c r="C27" s="35"/>
      <c r="D27" s="35">
        <f>C28+C29+C30</f>
        <v>130</v>
      </c>
      <c r="E27" s="6"/>
    </row>
    <row r="28" spans="1:5" ht="12.75">
      <c r="A28" s="24"/>
      <c r="B28" s="9" t="s">
        <v>46</v>
      </c>
      <c r="C28" s="38">
        <v>35</v>
      </c>
      <c r="D28" s="35"/>
      <c r="E28" s="6"/>
    </row>
    <row r="29" spans="1:5" ht="12.75">
      <c r="A29" s="24"/>
      <c r="B29" s="9" t="s">
        <v>47</v>
      </c>
      <c r="C29" s="38">
        <v>45</v>
      </c>
      <c r="D29" s="35"/>
      <c r="E29" s="6"/>
    </row>
    <row r="30" spans="1:5" ht="12.75">
      <c r="A30" s="24"/>
      <c r="B30" s="9" t="s">
        <v>28</v>
      </c>
      <c r="C30" s="38">
        <v>50</v>
      </c>
      <c r="D30" s="35"/>
      <c r="E30" s="6"/>
    </row>
    <row r="31" spans="1:5" ht="12.75">
      <c r="A31" s="24">
        <v>5163</v>
      </c>
      <c r="B31" s="6" t="s">
        <v>21</v>
      </c>
      <c r="C31" s="35"/>
      <c r="D31" s="35">
        <v>10</v>
      </c>
      <c r="E31" s="6" t="s">
        <v>35</v>
      </c>
    </row>
    <row r="32" spans="1:5" ht="12.75">
      <c r="A32" s="24">
        <v>5164</v>
      </c>
      <c r="B32" s="6" t="s">
        <v>0</v>
      </c>
      <c r="C32" s="35"/>
      <c r="D32" s="35">
        <v>200</v>
      </c>
      <c r="E32" s="6"/>
    </row>
    <row r="33" spans="1:5" ht="12.75">
      <c r="A33" s="24">
        <v>5166</v>
      </c>
      <c r="B33" s="6" t="s">
        <v>13</v>
      </c>
      <c r="C33" s="35"/>
      <c r="D33" s="35">
        <v>250</v>
      </c>
      <c r="E33" s="6"/>
    </row>
    <row r="34" spans="1:5" ht="12.75">
      <c r="A34" s="24">
        <v>5167</v>
      </c>
      <c r="B34" s="6" t="s">
        <v>14</v>
      </c>
      <c r="C34" s="35"/>
      <c r="D34" s="35">
        <v>50</v>
      </c>
      <c r="E34" s="6"/>
    </row>
    <row r="35" spans="1:5" ht="12.75">
      <c r="A35" s="24">
        <v>5169</v>
      </c>
      <c r="B35" s="6" t="s">
        <v>15</v>
      </c>
      <c r="C35" s="35"/>
      <c r="D35" s="35">
        <v>100</v>
      </c>
      <c r="E35" s="6" t="s">
        <v>48</v>
      </c>
    </row>
    <row r="36" spans="1:5" ht="12.75">
      <c r="A36" s="24">
        <v>5171</v>
      </c>
      <c r="B36" s="6" t="s">
        <v>16</v>
      </c>
      <c r="C36" s="35"/>
      <c r="D36" s="35">
        <v>20</v>
      </c>
      <c r="E36" s="6" t="s">
        <v>41</v>
      </c>
    </row>
    <row r="37" spans="1:5" ht="12.75">
      <c r="A37" s="24">
        <v>5172</v>
      </c>
      <c r="B37" s="6" t="s">
        <v>17</v>
      </c>
      <c r="C37" s="35"/>
      <c r="D37" s="35">
        <v>60</v>
      </c>
      <c r="E37" s="6"/>
    </row>
    <row r="38" spans="1:5" ht="12.75">
      <c r="A38" s="24">
        <v>5173</v>
      </c>
      <c r="B38" s="6" t="s">
        <v>18</v>
      </c>
      <c r="C38" s="35"/>
      <c r="D38" s="35">
        <v>100</v>
      </c>
      <c r="E38" s="6"/>
    </row>
    <row r="39" spans="1:5" ht="13.5" thickBot="1">
      <c r="A39" s="25">
        <v>5175</v>
      </c>
      <c r="B39" s="6" t="s">
        <v>19</v>
      </c>
      <c r="C39" s="35"/>
      <c r="D39" s="35">
        <v>50</v>
      </c>
      <c r="E39" s="6"/>
    </row>
    <row r="40" spans="1:5" ht="13.5" thickBot="1">
      <c r="A40" s="27"/>
      <c r="B40" s="16" t="s">
        <v>43</v>
      </c>
      <c r="C40" s="17"/>
      <c r="D40" s="36">
        <f>SUM(D10:D39)</f>
        <v>2386</v>
      </c>
      <c r="E40" s="18"/>
    </row>
    <row r="41" spans="1:5" ht="18.75" thickBot="1">
      <c r="A41" s="28"/>
      <c r="B41" s="19" t="s">
        <v>45</v>
      </c>
      <c r="C41" s="20"/>
      <c r="D41" s="37">
        <f>D9+D40</f>
        <v>6665</v>
      </c>
      <c r="E41" s="21"/>
    </row>
    <row r="42" spans="3:4" ht="12.75">
      <c r="C42" s="1"/>
      <c r="D42" s="1"/>
    </row>
    <row r="43" spans="3:4" ht="12.75">
      <c r="C43" s="1"/>
      <c r="D43" s="1"/>
    </row>
  </sheetData>
  <printOptions/>
  <pageMargins left="0.2362204724409449" right="0.2755905511811024" top="1.2992125984251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a Zdeněk</dc:creator>
  <cp:keywords/>
  <dc:description/>
  <cp:lastModifiedBy>schallnerova</cp:lastModifiedBy>
  <cp:lastPrinted>2006-06-28T09:17:35Z</cp:lastPrinted>
  <dcterms:created xsi:type="dcterms:W3CDTF">2006-02-05T20:20:47Z</dcterms:created>
  <dcterms:modified xsi:type="dcterms:W3CDTF">2006-06-28T09:17:38Z</dcterms:modified>
  <cp:category/>
  <cp:version/>
  <cp:contentType/>
  <cp:contentStatus/>
</cp:coreProperties>
</file>