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8880" windowHeight="4095" activeTab="0"/>
  </bookViews>
  <sheets>
    <sheet name="ZK-01-2006-46, př. 2" sheetId="1" r:id="rId1"/>
  </sheets>
  <definedNames/>
  <calcPr fullCalcOnLoad="1"/>
</workbook>
</file>

<file path=xl/sharedStrings.xml><?xml version="1.0" encoding="utf-8"?>
<sst xmlns="http://schemas.openxmlformats.org/spreadsheetml/2006/main" count="274" uniqueCount="110">
  <si>
    <t>Název organizace</t>
  </si>
  <si>
    <t>Název projektu</t>
  </si>
  <si>
    <t>Typ služby</t>
  </si>
  <si>
    <t>SDRUŽENÍ ČESKÁ KATOLICKÁ CHARITA</t>
  </si>
  <si>
    <t>CHOPS Počátky</t>
  </si>
  <si>
    <t>PS</t>
  </si>
  <si>
    <t>HOME CARE - CHOPS Jihlava</t>
  </si>
  <si>
    <t>Domov pokojného stáří a komplex.péče Nížkov</t>
  </si>
  <si>
    <t>Charitní pečovatelská služba v rodinách Třebíč</t>
  </si>
  <si>
    <t>CHOPS Havlíčkův Brod</t>
  </si>
  <si>
    <t>Rozšíření a zkval.dom.hosp.péče - CHPS v rodinách (Bystřice nad Pernštejnem)</t>
  </si>
  <si>
    <t>Charitní domov pokojného stáří v Lukách n. Jihlavou</t>
  </si>
  <si>
    <t>Charitní domov pokojného stáří v Kamenici u Jihlavy</t>
  </si>
  <si>
    <t>Charitní domov pokojného stáří v Kostelci u Jihlavy</t>
  </si>
  <si>
    <t>Domov pokojného stáří v Telči</t>
  </si>
  <si>
    <t>Domov pokojného stáří - soc.služby v Kněžicích</t>
  </si>
  <si>
    <t>Domov pro seniory a zdravotně postižené Hrotovice</t>
  </si>
  <si>
    <t>Charitní PS s CDS Kamenice n. Lipou</t>
  </si>
  <si>
    <t>Charitní PS Pelhřimov</t>
  </si>
  <si>
    <t>Charitní PS Humpolec</t>
  </si>
  <si>
    <t>Charitní domov pokojného stáří Nová Říše</t>
  </si>
  <si>
    <t>Diana Třebíč, o.p.s. -domácí péče a pomoc</t>
  </si>
  <si>
    <t>JUDr. Božena Dolejská</t>
  </si>
  <si>
    <t>Pečovatelská služba v Jaroměřicích nad Rokytnou</t>
  </si>
  <si>
    <t>Pečovatelská služba v obcích v okrese Třebíč</t>
  </si>
  <si>
    <t>Pečovatelská služba v Třebíči</t>
  </si>
  <si>
    <t>Farní charita Pacov</t>
  </si>
  <si>
    <t>Pečovatelská služba a centrum denní služeb (dříve zařazen ve stacionářích)</t>
  </si>
  <si>
    <t>Denní stacionář pro osoby s mentálním a kombinovaným postižením ve Velkém Meziříčí</t>
  </si>
  <si>
    <t>CD</t>
  </si>
  <si>
    <t>Klub v 9(Klub pro duševně nemocné) ve Žďáře nad Sázavou</t>
  </si>
  <si>
    <t>SDRUŽENÍ PRO POMOC MENTÁL.POSTIŽENÝM ČR</t>
  </si>
  <si>
    <t>Úsvit - zařízení SPMP Havlíčkův Brod</t>
  </si>
  <si>
    <t>Sdružení pro péči o duševně nemocné FOKUS VYSOČINA</t>
  </si>
  <si>
    <t>Mimonemocniční psychiatr. rehabilitace a sociální služby dlouhodobě duševně nemocným</t>
  </si>
  <si>
    <t>OBČANSKÉ SDRUŽENÍ PRO POMOC MENTÁLNĚ POSTIŽENÝM - LADA</t>
  </si>
  <si>
    <t>Centrum denních služeb v Pacově pro osoby s mentálním a kombinovaným postižením</t>
  </si>
  <si>
    <t>Denní centrum Barevný svět Třebíč</t>
  </si>
  <si>
    <t>Petrklíč-denní stacionář pro děti a mládež s mentál.a kombin.postiž. Ledeč n. Sáz.</t>
  </si>
  <si>
    <t>Stacionář pro mentálně, tělesně postižené a duševně nemocné - Chotěboř</t>
  </si>
  <si>
    <t>OBČANSKÉ SDRUŽENÍ PRO PODPORU A PÉČI O DUŠEVNĚ NEMOCNÉ VOR JIHLAVA</t>
  </si>
  <si>
    <t>Rozvoj komunitní péče o duševní zdraví</t>
  </si>
  <si>
    <t>Celkem</t>
  </si>
  <si>
    <t>Ostatní</t>
  </si>
  <si>
    <t>JN</t>
  </si>
  <si>
    <t>TyfloCentrum Jihlava o.p.s.</t>
  </si>
  <si>
    <t>Denní centrum sociálních služeb pro nevidomé a slabozraké v kraji Vysočina</t>
  </si>
  <si>
    <t>TyfloVysočina Jihlava, o.p.s.</t>
  </si>
  <si>
    <t xml:space="preserve">Středisko zajišťující integraci zdravotně postižených </t>
  </si>
  <si>
    <t>SVAZ NESLYŠÍCÍCH A NEDOSLÝCHAVÝCH V ČR</t>
  </si>
  <si>
    <t>Poradenství a specifické služby pro sluchově postižené</t>
  </si>
  <si>
    <t>PO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</si>
  <si>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</si>
  <si>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</si>
  <si>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</si>
  <si>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</si>
  <si>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Středisko osobní asistence a chráněné bydlení Třebíč</t>
  </si>
  <si>
    <t>SDRUŽENÍ NOVÉ MĚSTO NA MORAVĚ</t>
  </si>
  <si>
    <t>Osobní asistence</t>
  </si>
  <si>
    <t>Občanské sdružení Benediktus</t>
  </si>
  <si>
    <t>Dospíváme k zodpovědnosti aneb budujeme integrační centrum na Vysočině</t>
  </si>
  <si>
    <t>ŽIVOT 90</t>
  </si>
  <si>
    <t>Středisko osobní asistence Pelhřimov</t>
  </si>
  <si>
    <t>Středisko rané péče Havlíčkův Brod</t>
  </si>
  <si>
    <t>RP</t>
  </si>
  <si>
    <t>Raná péče Třebíč</t>
  </si>
  <si>
    <t>Hospicové hnutí-Vysočina</t>
  </si>
  <si>
    <t>Pečovatelská a hospicová péče v domovech důchodců a LDN</t>
  </si>
  <si>
    <t>HP</t>
  </si>
  <si>
    <t>AREÍON - TÍSŇOVÁ PÉČE pro seniory a zdravotně postižené občany</t>
  </si>
  <si>
    <t>TP</t>
  </si>
  <si>
    <t>Domovy důchodců</t>
  </si>
  <si>
    <t>Diakonie ČCE</t>
  </si>
  <si>
    <t>Domov odpočinku ve stáří Myslibořice</t>
  </si>
  <si>
    <t>DD</t>
  </si>
  <si>
    <t>Dům sv. Antonína</t>
  </si>
  <si>
    <t>ČPK sester premonstrátek</t>
  </si>
  <si>
    <t>Domov blahoslavené Bronislavy v Humpolci</t>
  </si>
  <si>
    <t>Splnění formálních požadavků</t>
  </si>
  <si>
    <t>Rozpočet projektu</t>
  </si>
  <si>
    <t>Požadavek na dotaci</t>
  </si>
  <si>
    <t>Denní centrum duševního zdraví Paprsek naděje Třebíč</t>
  </si>
  <si>
    <t>Denní stac.pro osoby ment.a komb.post.-Úsměv, Třebíč</t>
  </si>
  <si>
    <t>Denní stacionář pro seniory a zdrav.postižené Třebíč</t>
  </si>
  <si>
    <t>Astra - denní centrum pro seniory v Humpolci</t>
  </si>
  <si>
    <t>5 832 00</t>
  </si>
  <si>
    <t>A</t>
  </si>
  <si>
    <t>Dotace MPSV 2005</t>
  </si>
  <si>
    <t>Dobrovolnické centrum v regionu Pelhřimov</t>
  </si>
  <si>
    <t>Dobrovolnické centrum v regionu Havlíčkův Brod</t>
  </si>
  <si>
    <t>Typologie sociálních služeb – vysvětlivky ke zkratkám používaných v tabulkách</t>
  </si>
  <si>
    <t xml:space="preserve">PS </t>
  </si>
  <si>
    <t>Pečovatelská služba</t>
  </si>
  <si>
    <t xml:space="preserve">CD </t>
  </si>
  <si>
    <t>Centra denních služeb (stacionáře)</t>
  </si>
  <si>
    <t xml:space="preserve">PO </t>
  </si>
  <si>
    <t>Poradny</t>
  </si>
  <si>
    <t>Raná péče</t>
  </si>
  <si>
    <t>Tísňová péče</t>
  </si>
  <si>
    <t>Hospicová péče</t>
  </si>
  <si>
    <t>Jiné (uvede se přesný popis)</t>
  </si>
  <si>
    <t>navržená výše dotace (30% z výše dotace MPSV 2005)</t>
  </si>
  <si>
    <t>DIANA o.p.s.  Třebíč</t>
  </si>
  <si>
    <t>Stacionáře</t>
  </si>
  <si>
    <t xml:space="preserve">                                                                                                                                                                                               </t>
  </si>
  <si>
    <t>Rozepsáno celkem</t>
  </si>
  <si>
    <t>zbývá k rozdělení</t>
  </si>
  <si>
    <t>dotace celkem</t>
  </si>
  <si>
    <t>ZK-01-2006-46, př. 2</t>
  </si>
  <si>
    <t>Počet stran: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</si>
</sst>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1" fillId="3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7" xfId="0" applyBorder="1" applyAlignment="1">
      <alignment/>
    </xf>
    <xf numFmtId="0" fontId="0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top"/>
    </xf>
    <xf numFmtId="0" fontId="8" fillId="3" borderId="21" xfId="0" applyFont="1" applyFill="1" applyBorder="1" applyAlignment="1">
      <alignment vertical="center" wrapText="1"/>
    </xf>
    <xf numFmtId="0" fontId="0" fillId="3" borderId="22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0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0" fillId="0" borderId="8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3" fontId="0" fillId="0" borderId="8" xfId="0" applyNumberForma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3" borderId="29" xfId="0" applyFont="1" applyFill="1" applyBorder="1" applyAlignment="1">
      <alignment wrapText="1"/>
    </xf>
    <xf numFmtId="0" fontId="0" fillId="3" borderId="29" xfId="0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21.25390625" style="0" customWidth="1"/>
    <col min="2" max="2" width="24.25390625" style="0" customWidth="1"/>
    <col min="3" max="3" width="6.25390625" style="0" customWidth="1"/>
    <col min="4" max="4" width="10.375" style="0" customWidth="1"/>
    <col min="5" max="6" width="10.00390625" style="0" customWidth="1"/>
    <col min="7" max="7" width="9.625" style="0" customWidth="1"/>
    <col min="8" max="8" width="12.625" style="0" customWidth="1"/>
  </cols>
  <sheetData>
    <row r="1" spans="7:8" ht="15">
      <c r="G1" s="95" t="s">
        <v>108</v>
      </c>
      <c r="H1" s="95"/>
    </row>
    <row r="2" spans="7:8" ht="15">
      <c r="G2" s="95" t="s">
        <v>109</v>
      </c>
      <c r="H2" s="95"/>
    </row>
    <row r="3" spans="1:2" ht="14.25" thickBot="1">
      <c r="A3" s="98" t="s">
        <v>92</v>
      </c>
      <c r="B3" s="99"/>
    </row>
    <row r="4" spans="1:8" ht="51.75" thickBot="1">
      <c r="A4" s="31" t="s">
        <v>0</v>
      </c>
      <c r="B4" s="32" t="s">
        <v>1</v>
      </c>
      <c r="C4" s="36" t="s">
        <v>2</v>
      </c>
      <c r="D4" s="36" t="s">
        <v>87</v>
      </c>
      <c r="E4" s="36" t="s">
        <v>79</v>
      </c>
      <c r="F4" s="36" t="s">
        <v>80</v>
      </c>
      <c r="G4" s="36" t="s">
        <v>78</v>
      </c>
      <c r="H4" s="73" t="s">
        <v>101</v>
      </c>
    </row>
    <row r="5" spans="1:10" ht="34.5" customHeight="1">
      <c r="A5" s="25" t="s">
        <v>3</v>
      </c>
      <c r="B5" s="26" t="s">
        <v>4</v>
      </c>
      <c r="C5" s="27" t="s">
        <v>5</v>
      </c>
      <c r="D5" s="52">
        <v>195800</v>
      </c>
      <c r="E5" s="43">
        <v>606923</v>
      </c>
      <c r="F5" s="43">
        <v>420000</v>
      </c>
      <c r="G5" s="67" t="s">
        <v>86</v>
      </c>
      <c r="H5" s="74">
        <f>D5*0.3</f>
        <v>58740</v>
      </c>
      <c r="I5" s="83"/>
      <c r="J5" s="29"/>
    </row>
    <row r="6" spans="1:9" ht="29.25" customHeight="1">
      <c r="A6" s="25" t="s">
        <v>3</v>
      </c>
      <c r="B6" s="26" t="s">
        <v>6</v>
      </c>
      <c r="C6" s="27" t="s">
        <v>5</v>
      </c>
      <c r="D6" s="52">
        <v>106000</v>
      </c>
      <c r="E6" s="43">
        <v>650000</v>
      </c>
      <c r="F6" s="43">
        <v>450000</v>
      </c>
      <c r="G6" s="68" t="s">
        <v>86</v>
      </c>
      <c r="H6" s="74">
        <f aca="true" t="shared" si="0" ref="H6:H20">D6*0.3</f>
        <v>31800</v>
      </c>
      <c r="I6" s="83"/>
    </row>
    <row r="7" spans="1:9" ht="39" customHeight="1">
      <c r="A7" s="1" t="s">
        <v>3</v>
      </c>
      <c r="B7" s="2" t="s">
        <v>7</v>
      </c>
      <c r="C7" s="15" t="s">
        <v>5</v>
      </c>
      <c r="D7" s="44">
        <v>228000</v>
      </c>
      <c r="E7" s="43">
        <v>480700</v>
      </c>
      <c r="F7" s="43">
        <v>290000</v>
      </c>
      <c r="G7" s="69" t="s">
        <v>86</v>
      </c>
      <c r="H7" s="74">
        <f t="shared" si="0"/>
        <v>68400</v>
      </c>
      <c r="I7" s="83"/>
    </row>
    <row r="8" spans="1:9" ht="39" customHeight="1">
      <c r="A8" s="1" t="s">
        <v>3</v>
      </c>
      <c r="B8" s="2" t="s">
        <v>8</v>
      </c>
      <c r="C8" s="15" t="s">
        <v>5</v>
      </c>
      <c r="D8" s="44">
        <v>260000</v>
      </c>
      <c r="E8" s="43">
        <v>548300</v>
      </c>
      <c r="F8" s="43">
        <v>383000</v>
      </c>
      <c r="G8" s="69" t="s">
        <v>86</v>
      </c>
      <c r="H8" s="74">
        <f t="shared" si="0"/>
        <v>78000</v>
      </c>
      <c r="I8" s="84"/>
    </row>
    <row r="9" spans="1:9" ht="30" customHeight="1">
      <c r="A9" s="1" t="s">
        <v>3</v>
      </c>
      <c r="B9" s="2" t="s">
        <v>9</v>
      </c>
      <c r="C9" s="15" t="s">
        <v>5</v>
      </c>
      <c r="D9" s="44">
        <v>322800</v>
      </c>
      <c r="E9" s="43">
        <v>796697</v>
      </c>
      <c r="F9" s="43">
        <v>555350</v>
      </c>
      <c r="G9" s="69" t="s">
        <v>86</v>
      </c>
      <c r="H9" s="74">
        <f t="shared" si="0"/>
        <v>96840</v>
      </c>
      <c r="I9" s="84"/>
    </row>
    <row r="10" spans="1:9" ht="51.75" customHeight="1">
      <c r="A10" s="1" t="s">
        <v>3</v>
      </c>
      <c r="B10" s="2" t="s">
        <v>10</v>
      </c>
      <c r="C10" s="15" t="s">
        <v>5</v>
      </c>
      <c r="D10" s="44">
        <v>831700</v>
      </c>
      <c r="E10" s="43">
        <v>3335600</v>
      </c>
      <c r="F10" s="43">
        <v>1090000</v>
      </c>
      <c r="G10" s="69" t="s">
        <v>86</v>
      </c>
      <c r="H10" s="74">
        <f t="shared" si="0"/>
        <v>249510</v>
      </c>
      <c r="I10" s="84"/>
    </row>
    <row r="11" spans="1:9" ht="37.5" customHeight="1">
      <c r="A11" s="1" t="s">
        <v>3</v>
      </c>
      <c r="B11" s="2" t="s">
        <v>11</v>
      </c>
      <c r="C11" s="15" t="s">
        <v>5</v>
      </c>
      <c r="D11" s="44">
        <v>843300</v>
      </c>
      <c r="E11" s="43">
        <v>1694400</v>
      </c>
      <c r="F11" s="43">
        <v>960000</v>
      </c>
      <c r="G11" s="69" t="s">
        <v>86</v>
      </c>
      <c r="H11" s="74">
        <f t="shared" si="0"/>
        <v>252990</v>
      </c>
      <c r="I11" s="84"/>
    </row>
    <row r="12" spans="1:9" ht="33.75" customHeight="1">
      <c r="A12" s="1" t="s">
        <v>3</v>
      </c>
      <c r="B12" s="2" t="s">
        <v>12</v>
      </c>
      <c r="C12" s="15" t="s">
        <v>5</v>
      </c>
      <c r="D12" s="44">
        <v>592500</v>
      </c>
      <c r="E12" s="43">
        <v>1265500</v>
      </c>
      <c r="F12" s="43">
        <v>680000</v>
      </c>
      <c r="G12" s="69" t="s">
        <v>86</v>
      </c>
      <c r="H12" s="74">
        <f t="shared" si="0"/>
        <v>177750</v>
      </c>
      <c r="I12" s="84"/>
    </row>
    <row r="13" spans="1:9" ht="37.5" customHeight="1">
      <c r="A13" s="1" t="s">
        <v>3</v>
      </c>
      <c r="B13" s="2" t="s">
        <v>13</v>
      </c>
      <c r="C13" s="15" t="s">
        <v>5</v>
      </c>
      <c r="D13" s="44">
        <v>494000</v>
      </c>
      <c r="E13" s="43">
        <v>1015900</v>
      </c>
      <c r="F13" s="43">
        <v>600000</v>
      </c>
      <c r="G13" s="69" t="s">
        <v>86</v>
      </c>
      <c r="H13" s="74">
        <f t="shared" si="0"/>
        <v>148200</v>
      </c>
      <c r="I13" s="84"/>
    </row>
    <row r="14" spans="1:9" ht="27.75" customHeight="1">
      <c r="A14" s="1" t="s">
        <v>3</v>
      </c>
      <c r="B14" s="2" t="s">
        <v>14</v>
      </c>
      <c r="C14" s="15" t="s">
        <v>5</v>
      </c>
      <c r="D14" s="44">
        <v>979000</v>
      </c>
      <c r="E14" s="43">
        <v>2196100</v>
      </c>
      <c r="F14" s="43">
        <v>1050000</v>
      </c>
      <c r="G14" s="69" t="s">
        <v>86</v>
      </c>
      <c r="H14" s="74">
        <f>D14*0.3</f>
        <v>293700</v>
      </c>
      <c r="I14" s="29"/>
    </row>
    <row r="15" spans="1:9" ht="33.75" customHeight="1">
      <c r="A15" s="1" t="s">
        <v>3</v>
      </c>
      <c r="B15" s="2" t="s">
        <v>15</v>
      </c>
      <c r="C15" s="15" t="s">
        <v>5</v>
      </c>
      <c r="D15" s="44">
        <v>143400</v>
      </c>
      <c r="E15" s="43">
        <v>394800</v>
      </c>
      <c r="F15" s="43">
        <v>227300</v>
      </c>
      <c r="G15" s="69" t="s">
        <v>86</v>
      </c>
      <c r="H15" s="74">
        <f t="shared" si="0"/>
        <v>43020</v>
      </c>
      <c r="I15" s="84"/>
    </row>
    <row r="16" spans="1:9" ht="33.75" customHeight="1">
      <c r="A16" s="1" t="s">
        <v>3</v>
      </c>
      <c r="B16" s="2" t="s">
        <v>16</v>
      </c>
      <c r="C16" s="15" t="s">
        <v>5</v>
      </c>
      <c r="D16" s="44">
        <v>240800</v>
      </c>
      <c r="E16" s="43">
        <v>605000</v>
      </c>
      <c r="F16" s="43">
        <v>460700</v>
      </c>
      <c r="G16" s="69" t="s">
        <v>86</v>
      </c>
      <c r="H16" s="74">
        <f t="shared" si="0"/>
        <v>72240</v>
      </c>
      <c r="I16" s="84"/>
    </row>
    <row r="17" spans="1:9" ht="34.5" customHeight="1">
      <c r="A17" s="1" t="s">
        <v>3</v>
      </c>
      <c r="B17" s="2" t="s">
        <v>17</v>
      </c>
      <c r="C17" s="15" t="s">
        <v>5</v>
      </c>
      <c r="D17" s="44">
        <v>422200</v>
      </c>
      <c r="E17" s="43">
        <v>705940</v>
      </c>
      <c r="F17" s="43">
        <v>425440</v>
      </c>
      <c r="G17" s="69" t="s">
        <v>86</v>
      </c>
      <c r="H17" s="74">
        <f t="shared" si="0"/>
        <v>126660</v>
      </c>
      <c r="I17" s="84"/>
    </row>
    <row r="18" spans="1:9" ht="24" customHeight="1">
      <c r="A18" s="1" t="s">
        <v>3</v>
      </c>
      <c r="B18" s="2" t="s">
        <v>18</v>
      </c>
      <c r="C18" s="15" t="s">
        <v>5</v>
      </c>
      <c r="D18" s="44">
        <v>464100</v>
      </c>
      <c r="E18" s="43">
        <v>969704</v>
      </c>
      <c r="F18" s="43">
        <v>678790</v>
      </c>
      <c r="G18" s="69" t="s">
        <v>86</v>
      </c>
      <c r="H18" s="74">
        <f t="shared" si="0"/>
        <v>139230</v>
      </c>
      <c r="I18" s="84"/>
    </row>
    <row r="19" spans="1:9" ht="28.5" customHeight="1">
      <c r="A19" s="1" t="s">
        <v>3</v>
      </c>
      <c r="B19" s="2" t="s">
        <v>19</v>
      </c>
      <c r="C19" s="15" t="s">
        <v>5</v>
      </c>
      <c r="D19" s="44">
        <v>868500</v>
      </c>
      <c r="E19" s="43">
        <v>2250960</v>
      </c>
      <c r="F19" s="43">
        <v>1041230</v>
      </c>
      <c r="G19" s="69" t="s">
        <v>86</v>
      </c>
      <c r="H19" s="74">
        <f t="shared" si="0"/>
        <v>260550</v>
      </c>
      <c r="I19" s="84"/>
    </row>
    <row r="20" spans="1:9" ht="31.5" customHeight="1">
      <c r="A20" s="1" t="s">
        <v>3</v>
      </c>
      <c r="B20" s="2" t="s">
        <v>20</v>
      </c>
      <c r="C20" s="15" t="s">
        <v>5</v>
      </c>
      <c r="D20" s="44">
        <v>433100</v>
      </c>
      <c r="E20" s="43">
        <v>1100600</v>
      </c>
      <c r="F20" s="43">
        <v>700000</v>
      </c>
      <c r="G20" s="69" t="s">
        <v>86</v>
      </c>
      <c r="H20" s="74">
        <f t="shared" si="0"/>
        <v>129930</v>
      </c>
      <c r="I20" s="84"/>
    </row>
    <row r="21" spans="1:9" ht="34.5" customHeight="1">
      <c r="A21" s="1" t="s">
        <v>102</v>
      </c>
      <c r="B21" s="2" t="s">
        <v>21</v>
      </c>
      <c r="C21" s="15" t="s">
        <v>5</v>
      </c>
      <c r="D21" s="44">
        <v>395000</v>
      </c>
      <c r="E21" s="43">
        <v>714100</v>
      </c>
      <c r="F21" s="43">
        <v>571280</v>
      </c>
      <c r="G21" s="69" t="s">
        <v>86</v>
      </c>
      <c r="H21" s="74">
        <f>D21*0.3</f>
        <v>118500</v>
      </c>
      <c r="I21" s="84"/>
    </row>
    <row r="22" spans="1:8" ht="19.5" customHeight="1" thickBot="1">
      <c r="A22" s="79"/>
      <c r="B22" s="80"/>
      <c r="C22" s="81"/>
      <c r="D22" s="49">
        <f>SUM(D5:D21)</f>
        <v>7820200</v>
      </c>
      <c r="E22" s="48"/>
      <c r="F22" s="48"/>
      <c r="G22" s="82"/>
      <c r="H22" s="77"/>
    </row>
    <row r="23" spans="1:11" ht="88.5" customHeight="1" thickBot="1">
      <c r="A23" s="10" t="s">
        <v>0</v>
      </c>
      <c r="B23" s="21" t="s">
        <v>1</v>
      </c>
      <c r="C23" s="22" t="s">
        <v>2</v>
      </c>
      <c r="D23" s="36" t="s">
        <v>87</v>
      </c>
      <c r="E23" s="36" t="s">
        <v>79</v>
      </c>
      <c r="F23" s="36" t="s">
        <v>80</v>
      </c>
      <c r="G23" s="36" t="s">
        <v>78</v>
      </c>
      <c r="H23" s="20" t="s">
        <v>101</v>
      </c>
      <c r="K23" t="s">
        <v>104</v>
      </c>
    </row>
    <row r="24" spans="1:9" ht="36" customHeight="1">
      <c r="A24" s="1" t="s">
        <v>22</v>
      </c>
      <c r="B24" s="2" t="s">
        <v>23</v>
      </c>
      <c r="C24" s="15" t="s">
        <v>5</v>
      </c>
      <c r="D24" s="44">
        <v>111200</v>
      </c>
      <c r="E24" s="43">
        <v>298500</v>
      </c>
      <c r="F24" s="43">
        <v>138500</v>
      </c>
      <c r="G24" s="69" t="s">
        <v>86</v>
      </c>
      <c r="H24" s="75">
        <f>D24*0.3</f>
        <v>33360</v>
      </c>
      <c r="I24" s="29"/>
    </row>
    <row r="25" spans="1:9" ht="30.75" customHeight="1">
      <c r="A25" s="1" t="s">
        <v>22</v>
      </c>
      <c r="B25" s="2" t="s">
        <v>24</v>
      </c>
      <c r="C25" s="15" t="s">
        <v>5</v>
      </c>
      <c r="D25" s="44">
        <v>72000</v>
      </c>
      <c r="E25" s="43">
        <v>223000</v>
      </c>
      <c r="F25" s="43">
        <v>123000</v>
      </c>
      <c r="G25" s="69" t="s">
        <v>86</v>
      </c>
      <c r="H25" s="74">
        <f aca="true" t="shared" si="1" ref="H25:H67">D25*0.3</f>
        <v>21600</v>
      </c>
      <c r="I25" s="83"/>
    </row>
    <row r="26" spans="1:9" ht="26.25" customHeight="1">
      <c r="A26" s="1" t="s">
        <v>22</v>
      </c>
      <c r="B26" s="2" t="s">
        <v>25</v>
      </c>
      <c r="C26" s="15" t="s">
        <v>5</v>
      </c>
      <c r="D26" s="44">
        <v>1719900</v>
      </c>
      <c r="E26" s="43">
        <v>3803400</v>
      </c>
      <c r="F26" s="43">
        <v>2116400</v>
      </c>
      <c r="G26" s="69" t="s">
        <v>86</v>
      </c>
      <c r="H26" s="74">
        <f t="shared" si="1"/>
        <v>515970</v>
      </c>
      <c r="I26" s="83"/>
    </row>
    <row r="27" spans="1:9" ht="36.75" customHeight="1">
      <c r="A27" s="3" t="s">
        <v>26</v>
      </c>
      <c r="B27" s="2" t="s">
        <v>27</v>
      </c>
      <c r="C27" s="15" t="s">
        <v>5</v>
      </c>
      <c r="D27" s="44">
        <v>571700</v>
      </c>
      <c r="E27" s="43">
        <v>1535350</v>
      </c>
      <c r="F27" s="43">
        <v>1015000</v>
      </c>
      <c r="G27" s="69" t="s">
        <v>86</v>
      </c>
      <c r="H27" s="74">
        <f t="shared" si="1"/>
        <v>171510</v>
      </c>
      <c r="I27" s="83"/>
    </row>
    <row r="28" spans="1:8" ht="17.25" customHeight="1">
      <c r="A28" s="33" t="s">
        <v>42</v>
      </c>
      <c r="B28" s="28"/>
      <c r="C28" s="15" t="s">
        <v>5</v>
      </c>
      <c r="D28" s="43">
        <v>9900000</v>
      </c>
      <c r="E28" s="55"/>
      <c r="F28" s="55"/>
      <c r="G28" s="35"/>
      <c r="H28" s="76">
        <f>+H5+H6+H7+H8+H9+H10+H11+H12+H13+H14+H15+H16+H17+H18+H19+H20+H21+H24+H25+H26+H27</f>
        <v>3088500</v>
      </c>
    </row>
    <row r="29" spans="1:4" ht="17.25" customHeight="1">
      <c r="A29" s="72" t="s">
        <v>103</v>
      </c>
      <c r="C29" s="27"/>
      <c r="D29" s="30"/>
    </row>
    <row r="30" spans="1:9" ht="27.75" customHeight="1">
      <c r="A30" s="4" t="s">
        <v>3</v>
      </c>
      <c r="B30" s="5" t="s">
        <v>81</v>
      </c>
      <c r="C30" s="15" t="s">
        <v>29</v>
      </c>
      <c r="D30" s="44">
        <v>532100</v>
      </c>
      <c r="E30" s="43">
        <v>953000</v>
      </c>
      <c r="F30" s="44">
        <v>740000</v>
      </c>
      <c r="G30" s="56" t="s">
        <v>86</v>
      </c>
      <c r="H30" s="74">
        <f t="shared" si="1"/>
        <v>159630</v>
      </c>
      <c r="I30" s="29"/>
    </row>
    <row r="31" spans="1:9" ht="25.5">
      <c r="A31" s="4" t="s">
        <v>3</v>
      </c>
      <c r="B31" s="5" t="s">
        <v>82</v>
      </c>
      <c r="C31" s="15" t="s">
        <v>29</v>
      </c>
      <c r="D31" s="44">
        <v>1407700</v>
      </c>
      <c r="E31" s="43">
        <v>3244000</v>
      </c>
      <c r="F31" s="44">
        <v>2500000</v>
      </c>
      <c r="G31" s="57" t="s">
        <v>86</v>
      </c>
      <c r="H31" s="74">
        <f t="shared" si="1"/>
        <v>422310</v>
      </c>
      <c r="I31" s="83"/>
    </row>
    <row r="32" spans="1:9" ht="25.5">
      <c r="A32" s="4" t="s">
        <v>3</v>
      </c>
      <c r="B32" s="5" t="s">
        <v>83</v>
      </c>
      <c r="C32" s="15" t="s">
        <v>29</v>
      </c>
      <c r="D32" s="44">
        <v>907200</v>
      </c>
      <c r="E32" s="43">
        <v>2077800</v>
      </c>
      <c r="F32" s="44">
        <v>1640000</v>
      </c>
      <c r="G32" s="57" t="s">
        <v>86</v>
      </c>
      <c r="H32" s="74">
        <f t="shared" si="1"/>
        <v>272160</v>
      </c>
      <c r="I32" s="29"/>
    </row>
    <row r="33" spans="1:9" ht="25.5">
      <c r="A33" s="4" t="s">
        <v>3</v>
      </c>
      <c r="B33" s="6" t="s">
        <v>84</v>
      </c>
      <c r="C33" s="15" t="s">
        <v>29</v>
      </c>
      <c r="D33" s="44">
        <v>565500</v>
      </c>
      <c r="E33" s="43">
        <v>1364020</v>
      </c>
      <c r="F33" s="44">
        <v>936200</v>
      </c>
      <c r="G33" s="57" t="s">
        <v>86</v>
      </c>
      <c r="H33" s="74">
        <f t="shared" si="1"/>
        <v>169650</v>
      </c>
      <c r="I33" s="83"/>
    </row>
    <row r="34" spans="1:9" ht="51">
      <c r="A34" s="4" t="s">
        <v>3</v>
      </c>
      <c r="B34" s="5" t="s">
        <v>28</v>
      </c>
      <c r="C34" s="15" t="s">
        <v>29</v>
      </c>
      <c r="D34" s="44">
        <v>753700</v>
      </c>
      <c r="E34" s="43">
        <v>1954000</v>
      </c>
      <c r="F34" s="44">
        <v>1130000</v>
      </c>
      <c r="G34" s="57" t="s">
        <v>86</v>
      </c>
      <c r="H34" s="74">
        <f t="shared" si="1"/>
        <v>226110</v>
      </c>
      <c r="I34" s="83"/>
    </row>
    <row r="35" spans="1:9" ht="38.25">
      <c r="A35" s="4" t="s">
        <v>3</v>
      </c>
      <c r="B35" s="5" t="s">
        <v>30</v>
      </c>
      <c r="C35" s="15" t="s">
        <v>29</v>
      </c>
      <c r="D35" s="44">
        <v>607500</v>
      </c>
      <c r="E35" s="43">
        <v>1418100</v>
      </c>
      <c r="F35" s="44">
        <v>1050000</v>
      </c>
      <c r="G35" s="57" t="s">
        <v>86</v>
      </c>
      <c r="H35" s="74">
        <f t="shared" si="1"/>
        <v>182250</v>
      </c>
      <c r="I35" s="83"/>
    </row>
    <row r="36" spans="1:9" ht="51">
      <c r="A36" s="4" t="s">
        <v>31</v>
      </c>
      <c r="B36" s="6" t="s">
        <v>32</v>
      </c>
      <c r="C36" s="15" t="s">
        <v>29</v>
      </c>
      <c r="D36" s="44">
        <v>1361400</v>
      </c>
      <c r="E36" s="43">
        <v>2884524</v>
      </c>
      <c r="F36" s="44">
        <v>2227524</v>
      </c>
      <c r="G36" s="57" t="s">
        <v>86</v>
      </c>
      <c r="H36" s="74">
        <f t="shared" si="1"/>
        <v>408420</v>
      </c>
      <c r="I36" s="83"/>
    </row>
    <row r="37" spans="1:9" ht="51">
      <c r="A37" s="4" t="s">
        <v>33</v>
      </c>
      <c r="B37" s="6" t="s">
        <v>34</v>
      </c>
      <c r="C37" s="15" t="s">
        <v>29</v>
      </c>
      <c r="D37" s="44">
        <v>3542500</v>
      </c>
      <c r="E37" s="43">
        <v>8694429</v>
      </c>
      <c r="F37" s="44">
        <v>5200000</v>
      </c>
      <c r="G37" s="57" t="s">
        <v>86</v>
      </c>
      <c r="H37" s="74">
        <f t="shared" si="1"/>
        <v>1062750</v>
      </c>
      <c r="I37" s="83"/>
    </row>
    <row r="38" spans="1:9" ht="51.75" customHeight="1">
      <c r="A38" s="4" t="s">
        <v>35</v>
      </c>
      <c r="B38" s="6" t="s">
        <v>36</v>
      </c>
      <c r="C38" s="65" t="s">
        <v>29</v>
      </c>
      <c r="D38" s="53">
        <v>1062300</v>
      </c>
      <c r="E38" s="43">
        <v>2365305</v>
      </c>
      <c r="F38" s="44">
        <v>1690000</v>
      </c>
      <c r="G38" s="58" t="s">
        <v>86</v>
      </c>
      <c r="H38" s="74">
        <f t="shared" si="1"/>
        <v>318690</v>
      </c>
      <c r="I38" s="83"/>
    </row>
    <row r="39" spans="1:9" ht="51">
      <c r="A39" s="4" t="s">
        <v>31</v>
      </c>
      <c r="B39" s="6" t="s">
        <v>37</v>
      </c>
      <c r="C39" s="65" t="s">
        <v>29</v>
      </c>
      <c r="D39" s="53">
        <v>496000</v>
      </c>
      <c r="E39" s="43">
        <v>2072118</v>
      </c>
      <c r="F39" s="44">
        <v>1417118</v>
      </c>
      <c r="G39" s="58" t="s">
        <v>86</v>
      </c>
      <c r="H39" s="74">
        <f t="shared" si="1"/>
        <v>148800</v>
      </c>
      <c r="I39" s="83"/>
    </row>
    <row r="40" spans="1:9" ht="38.25">
      <c r="A40" s="4" t="s">
        <v>3</v>
      </c>
      <c r="B40" s="6" t="s">
        <v>38</v>
      </c>
      <c r="C40" s="65" t="s">
        <v>29</v>
      </c>
      <c r="D40" s="53">
        <v>1048600</v>
      </c>
      <c r="E40" s="43">
        <v>2620250</v>
      </c>
      <c r="F40" s="44">
        <v>2620250</v>
      </c>
      <c r="G40" s="58" t="s">
        <v>86</v>
      </c>
      <c r="H40" s="74">
        <f t="shared" si="1"/>
        <v>314580</v>
      </c>
      <c r="I40" s="83"/>
    </row>
    <row r="41" spans="1:9" ht="38.25">
      <c r="A41" s="4" t="s">
        <v>33</v>
      </c>
      <c r="B41" s="6" t="s">
        <v>39</v>
      </c>
      <c r="C41" s="15" t="s">
        <v>29</v>
      </c>
      <c r="D41" s="44">
        <v>324300</v>
      </c>
      <c r="E41" s="43">
        <v>1793273</v>
      </c>
      <c r="F41" s="44">
        <v>1013273</v>
      </c>
      <c r="G41" s="57" t="s">
        <v>86</v>
      </c>
      <c r="H41" s="74">
        <f t="shared" si="1"/>
        <v>97290</v>
      </c>
      <c r="I41" s="83"/>
    </row>
    <row r="42" spans="1:9" ht="51">
      <c r="A42" s="7" t="s">
        <v>40</v>
      </c>
      <c r="B42" s="5" t="s">
        <v>41</v>
      </c>
      <c r="C42" s="15" t="s">
        <v>29</v>
      </c>
      <c r="D42" s="44">
        <v>173700</v>
      </c>
      <c r="E42" s="43">
        <v>591583</v>
      </c>
      <c r="F42" s="44">
        <v>400123</v>
      </c>
      <c r="G42" s="57" t="s">
        <v>86</v>
      </c>
      <c r="H42" s="74">
        <f t="shared" si="1"/>
        <v>52110</v>
      </c>
      <c r="I42" s="83"/>
    </row>
    <row r="43" spans="1:8" ht="13.5" thickBot="1">
      <c r="A43" s="24" t="s">
        <v>42</v>
      </c>
      <c r="B43" s="8"/>
      <c r="C43" s="66"/>
      <c r="D43" s="49">
        <f>SUM(D30:D42)</f>
        <v>12782500</v>
      </c>
      <c r="E43" s="48">
        <f>SUM(E30:E42)</f>
        <v>32032402</v>
      </c>
      <c r="F43" s="48">
        <f>SUM(F30:F42)</f>
        <v>22564488</v>
      </c>
      <c r="G43" s="54"/>
      <c r="H43" s="77">
        <f>SUM(H30:H42)</f>
        <v>3834750</v>
      </c>
    </row>
    <row r="44" spans="1:7" ht="16.5" thickBot="1">
      <c r="A44" s="71" t="s">
        <v>43</v>
      </c>
      <c r="B44" s="9"/>
      <c r="C44" s="9"/>
      <c r="D44" s="9"/>
      <c r="E44" s="9"/>
      <c r="F44" s="9"/>
      <c r="G44" s="9"/>
    </row>
    <row r="45" spans="1:8" ht="51.75" thickBot="1">
      <c r="A45" s="10" t="s">
        <v>0</v>
      </c>
      <c r="B45" s="21" t="s">
        <v>1</v>
      </c>
      <c r="C45" s="22" t="s">
        <v>2</v>
      </c>
      <c r="D45" s="36" t="s">
        <v>87</v>
      </c>
      <c r="E45" s="36" t="s">
        <v>79</v>
      </c>
      <c r="F45" s="36" t="s">
        <v>80</v>
      </c>
      <c r="G45" s="36" t="s">
        <v>78</v>
      </c>
      <c r="H45" s="34" t="s">
        <v>101</v>
      </c>
    </row>
    <row r="46" spans="1:9" ht="38.25">
      <c r="A46" s="4" t="s">
        <v>45</v>
      </c>
      <c r="B46" s="6" t="s">
        <v>46</v>
      </c>
      <c r="C46" s="62" t="s">
        <v>44</v>
      </c>
      <c r="D46" s="50">
        <v>453800</v>
      </c>
      <c r="E46" s="51">
        <v>1052720</v>
      </c>
      <c r="F46" s="52">
        <v>994000</v>
      </c>
      <c r="G46" s="59" t="s">
        <v>86</v>
      </c>
      <c r="H46" s="78">
        <f t="shared" si="1"/>
        <v>136140</v>
      </c>
      <c r="I46" s="83"/>
    </row>
    <row r="47" spans="1:9" ht="38.25">
      <c r="A47" s="4" t="s">
        <v>47</v>
      </c>
      <c r="B47" s="6" t="s">
        <v>48</v>
      </c>
      <c r="C47" s="62" t="s">
        <v>44</v>
      </c>
      <c r="D47" s="42">
        <v>1295300</v>
      </c>
      <c r="E47" s="43">
        <v>3246768</v>
      </c>
      <c r="F47" s="44">
        <v>2906768</v>
      </c>
      <c r="G47" s="58" t="s">
        <v>86</v>
      </c>
      <c r="H47" s="74">
        <f t="shared" si="1"/>
        <v>388590</v>
      </c>
      <c r="I47" s="83"/>
    </row>
    <row r="48" spans="1:8" ht="39.75" customHeight="1">
      <c r="A48" s="4" t="s">
        <v>33</v>
      </c>
      <c r="B48" s="6" t="s">
        <v>88</v>
      </c>
      <c r="C48" s="62" t="s">
        <v>44</v>
      </c>
      <c r="D48" s="42">
        <v>80900</v>
      </c>
      <c r="E48" s="43">
        <v>285540</v>
      </c>
      <c r="F48" s="44">
        <v>240540</v>
      </c>
      <c r="G48" s="58" t="s">
        <v>86</v>
      </c>
      <c r="H48" s="74">
        <v>0</v>
      </c>
    </row>
    <row r="49" spans="1:8" ht="39.75" customHeight="1">
      <c r="A49" s="4" t="s">
        <v>33</v>
      </c>
      <c r="B49" s="6" t="s">
        <v>89</v>
      </c>
      <c r="C49" s="62" t="s">
        <v>44</v>
      </c>
      <c r="D49" s="42">
        <v>82000</v>
      </c>
      <c r="E49" s="43">
        <v>318504</v>
      </c>
      <c r="F49" s="44">
        <v>258000</v>
      </c>
      <c r="G49" s="58" t="s">
        <v>86</v>
      </c>
      <c r="H49" s="74">
        <v>0</v>
      </c>
    </row>
    <row r="50" spans="1:9" ht="38.25">
      <c r="A50" s="4" t="s">
        <v>49</v>
      </c>
      <c r="B50" s="6" t="s">
        <v>50</v>
      </c>
      <c r="C50" s="62" t="s">
        <v>51</v>
      </c>
      <c r="D50" s="42">
        <v>79800</v>
      </c>
      <c r="E50" s="43">
        <v>401371</v>
      </c>
      <c r="F50" s="44">
        <v>361371</v>
      </c>
      <c r="G50" s="58" t="s">
        <v>86</v>
      </c>
      <c r="H50" s="74">
        <f t="shared" si="1"/>
        <v>23940</v>
      </c>
      <c r="I50" s="83"/>
    </row>
    <row r="51" spans="1:9" ht="25.5">
      <c r="A51" s="4" t="s">
        <v>52</v>
      </c>
      <c r="B51" s="6" t="s">
        <v>53</v>
      </c>
      <c r="C51" s="62" t="s">
        <v>51</v>
      </c>
      <c r="D51" s="42">
        <v>1379500</v>
      </c>
      <c r="E51" s="43">
        <v>3058080</v>
      </c>
      <c r="F51" s="44">
        <v>2000000</v>
      </c>
      <c r="G51" s="58" t="s">
        <v>86</v>
      </c>
      <c r="H51" s="74">
        <f t="shared" si="1"/>
        <v>413850</v>
      </c>
      <c r="I51" s="83"/>
    </row>
    <row r="52" spans="1:9" ht="25.5">
      <c r="A52" s="4" t="s">
        <v>3</v>
      </c>
      <c r="B52" s="6" t="s">
        <v>54</v>
      </c>
      <c r="C52" s="62" t="s">
        <v>55</v>
      </c>
      <c r="D52" s="42">
        <v>544300</v>
      </c>
      <c r="E52" s="43">
        <v>1764592</v>
      </c>
      <c r="F52" s="44">
        <v>1317592</v>
      </c>
      <c r="G52" s="58" t="s">
        <v>86</v>
      </c>
      <c r="H52" s="74">
        <f t="shared" si="1"/>
        <v>163290</v>
      </c>
      <c r="I52" s="83"/>
    </row>
    <row r="53" spans="1:9" ht="25.5">
      <c r="A53" s="4" t="s">
        <v>3</v>
      </c>
      <c r="B53" s="5" t="s">
        <v>56</v>
      </c>
      <c r="C53" s="63" t="s">
        <v>55</v>
      </c>
      <c r="D53" s="43">
        <v>793700</v>
      </c>
      <c r="E53" s="43">
        <v>1624300</v>
      </c>
      <c r="F53" s="44">
        <v>1181500</v>
      </c>
      <c r="G53" s="57" t="s">
        <v>86</v>
      </c>
      <c r="H53" s="74">
        <f t="shared" si="1"/>
        <v>238110</v>
      </c>
      <c r="I53" s="83"/>
    </row>
    <row r="54" spans="1:9" ht="25.5">
      <c r="A54" s="4" t="s">
        <v>57</v>
      </c>
      <c r="B54" s="6" t="s">
        <v>58</v>
      </c>
      <c r="C54" s="63" t="s">
        <v>55</v>
      </c>
      <c r="D54" s="43">
        <v>485500</v>
      </c>
      <c r="E54" s="43">
        <v>1146751</v>
      </c>
      <c r="F54" s="44">
        <v>827951</v>
      </c>
      <c r="G54" s="57" t="s">
        <v>86</v>
      </c>
      <c r="H54" s="74">
        <f t="shared" si="1"/>
        <v>145650</v>
      </c>
      <c r="I54" s="83"/>
    </row>
    <row r="55" spans="1:9" ht="38.25">
      <c r="A55" s="4" t="s">
        <v>59</v>
      </c>
      <c r="B55" s="6" t="s">
        <v>60</v>
      </c>
      <c r="C55" s="62" t="s">
        <v>55</v>
      </c>
      <c r="D55" s="42">
        <v>545800</v>
      </c>
      <c r="E55" s="43">
        <v>1164950</v>
      </c>
      <c r="F55" s="44">
        <v>998950</v>
      </c>
      <c r="G55" s="58" t="s">
        <v>86</v>
      </c>
      <c r="H55" s="74">
        <f t="shared" si="1"/>
        <v>163740</v>
      </c>
      <c r="I55" s="83"/>
    </row>
    <row r="56" spans="1:9" ht="12.75">
      <c r="A56" s="4" t="s">
        <v>61</v>
      </c>
      <c r="B56" s="6" t="s">
        <v>58</v>
      </c>
      <c r="C56" s="62" t="s">
        <v>55</v>
      </c>
      <c r="D56" s="42">
        <v>467000</v>
      </c>
      <c r="E56" s="43">
        <v>2154670</v>
      </c>
      <c r="F56" s="44">
        <v>968345</v>
      </c>
      <c r="G56" s="58" t="s">
        <v>86</v>
      </c>
      <c r="H56" s="74">
        <f t="shared" si="1"/>
        <v>140100</v>
      </c>
      <c r="I56" s="83"/>
    </row>
    <row r="57" spans="1:9" ht="25.5">
      <c r="A57" s="4" t="s">
        <v>3</v>
      </c>
      <c r="B57" s="6" t="s">
        <v>62</v>
      </c>
      <c r="C57" s="62" t="s">
        <v>55</v>
      </c>
      <c r="D57" s="42">
        <v>135300</v>
      </c>
      <c r="E57" s="43">
        <v>1367732</v>
      </c>
      <c r="F57" s="44">
        <v>900000</v>
      </c>
      <c r="G57" s="58" t="s">
        <v>86</v>
      </c>
      <c r="H57" s="74">
        <f t="shared" si="1"/>
        <v>40590</v>
      </c>
      <c r="I57" s="83"/>
    </row>
    <row r="58" spans="1:9" ht="25.5">
      <c r="A58" s="4" t="s">
        <v>3</v>
      </c>
      <c r="B58" s="6" t="s">
        <v>63</v>
      </c>
      <c r="C58" s="62" t="s">
        <v>64</v>
      </c>
      <c r="D58" s="42">
        <v>747400</v>
      </c>
      <c r="E58" s="43">
        <v>1516837</v>
      </c>
      <c r="F58" s="44">
        <v>1237021</v>
      </c>
      <c r="G58" s="58" t="s">
        <v>86</v>
      </c>
      <c r="H58" s="74">
        <f t="shared" si="1"/>
        <v>224220</v>
      </c>
      <c r="I58" s="83"/>
    </row>
    <row r="59" spans="1:9" ht="25.5">
      <c r="A59" s="4" t="s">
        <v>3</v>
      </c>
      <c r="B59" s="6" t="s">
        <v>65</v>
      </c>
      <c r="C59" s="62" t="s">
        <v>64</v>
      </c>
      <c r="D59" s="42">
        <v>120900</v>
      </c>
      <c r="E59" s="43">
        <v>781000</v>
      </c>
      <c r="F59" s="44">
        <v>690000</v>
      </c>
      <c r="G59" s="58" t="s">
        <v>86</v>
      </c>
      <c r="H59" s="74">
        <f t="shared" si="1"/>
        <v>36270</v>
      </c>
      <c r="I59" s="83"/>
    </row>
    <row r="60" spans="1:9" ht="38.25">
      <c r="A60" s="4" t="s">
        <v>66</v>
      </c>
      <c r="B60" s="6" t="s">
        <v>67</v>
      </c>
      <c r="C60" s="63" t="s">
        <v>68</v>
      </c>
      <c r="D60" s="43">
        <v>381000</v>
      </c>
      <c r="E60" s="43">
        <v>1690000</v>
      </c>
      <c r="F60" s="44">
        <v>860000</v>
      </c>
      <c r="G60" s="57" t="s">
        <v>86</v>
      </c>
      <c r="H60" s="74">
        <f t="shared" si="1"/>
        <v>114300</v>
      </c>
      <c r="I60" s="83"/>
    </row>
    <row r="61" spans="1:9" ht="38.25">
      <c r="A61" s="4" t="s">
        <v>61</v>
      </c>
      <c r="B61" s="6" t="s">
        <v>69</v>
      </c>
      <c r="C61" s="62" t="s">
        <v>70</v>
      </c>
      <c r="D61" s="42">
        <v>813500</v>
      </c>
      <c r="E61" s="43">
        <v>1748134</v>
      </c>
      <c r="F61" s="44">
        <v>1431134</v>
      </c>
      <c r="G61" s="58" t="s">
        <v>86</v>
      </c>
      <c r="H61" s="74">
        <f t="shared" si="1"/>
        <v>244050</v>
      </c>
      <c r="I61" s="83"/>
    </row>
    <row r="62" spans="1:8" ht="13.5" thickBot="1">
      <c r="A62" s="38" t="s">
        <v>42</v>
      </c>
      <c r="B62" s="16"/>
      <c r="C62" s="64"/>
      <c r="D62" s="48">
        <f>SUM(D46:D61)</f>
        <v>8405700</v>
      </c>
      <c r="E62" s="48">
        <f>SUM(E46:E61)</f>
        <v>23321949</v>
      </c>
      <c r="F62" s="49">
        <f>SUM(F46:F61)</f>
        <v>17173172</v>
      </c>
      <c r="G62" s="60"/>
      <c r="H62" s="77">
        <f>SUM(H46:H61)</f>
        <v>2472840</v>
      </c>
    </row>
    <row r="63" ht="13.5" thickBot="1">
      <c r="A63" s="23"/>
    </row>
    <row r="64" spans="1:8" ht="51.75" thickBot="1">
      <c r="A64" s="70" t="s">
        <v>71</v>
      </c>
      <c r="B64" s="19"/>
      <c r="C64" s="19"/>
      <c r="D64" s="36" t="s">
        <v>87</v>
      </c>
      <c r="E64" s="36" t="s">
        <v>79</v>
      </c>
      <c r="F64" s="36" t="s">
        <v>80</v>
      </c>
      <c r="G64" s="36" t="s">
        <v>78</v>
      </c>
      <c r="H64" s="73" t="s">
        <v>101</v>
      </c>
    </row>
    <row r="65" spans="1:9" ht="25.5">
      <c r="A65" s="11" t="s">
        <v>72</v>
      </c>
      <c r="B65" s="12" t="s">
        <v>73</v>
      </c>
      <c r="C65" s="61" t="s">
        <v>74</v>
      </c>
      <c r="D65" s="39">
        <v>10626700</v>
      </c>
      <c r="E65" s="40">
        <v>29627000</v>
      </c>
      <c r="F65" s="41">
        <v>17900000</v>
      </c>
      <c r="G65" s="59" t="s">
        <v>86</v>
      </c>
      <c r="H65" s="74">
        <f t="shared" si="1"/>
        <v>3188010</v>
      </c>
      <c r="I65" s="83"/>
    </row>
    <row r="66" spans="1:9" ht="12.75">
      <c r="A66" s="13" t="s">
        <v>75</v>
      </c>
      <c r="B66" s="14" t="s">
        <v>75</v>
      </c>
      <c r="C66" s="62" t="s">
        <v>74</v>
      </c>
      <c r="D66" s="42">
        <v>5145800</v>
      </c>
      <c r="E66" s="43">
        <v>15000000</v>
      </c>
      <c r="F66" s="44">
        <v>8100000</v>
      </c>
      <c r="G66" s="58" t="s">
        <v>86</v>
      </c>
      <c r="H66" s="74">
        <f t="shared" si="1"/>
        <v>1543740</v>
      </c>
      <c r="I66" s="83"/>
    </row>
    <row r="67" spans="1:8" ht="25.5">
      <c r="A67" s="17" t="s">
        <v>76</v>
      </c>
      <c r="B67" s="18" t="s">
        <v>77</v>
      </c>
      <c r="C67" s="62" t="s">
        <v>74</v>
      </c>
      <c r="D67" s="45">
        <v>2211400</v>
      </c>
      <c r="E67" s="46" t="s">
        <v>85</v>
      </c>
      <c r="F67" s="47">
        <v>2885000</v>
      </c>
      <c r="G67" s="58" t="s">
        <v>86</v>
      </c>
      <c r="H67" s="74">
        <f t="shared" si="1"/>
        <v>663420</v>
      </c>
    </row>
    <row r="68" spans="1:8" ht="13.5" thickBot="1">
      <c r="A68" s="37" t="s">
        <v>42</v>
      </c>
      <c r="B68" s="16"/>
      <c r="C68" s="16"/>
      <c r="D68" s="48">
        <f>SUM(D65:D67)</f>
        <v>17983900</v>
      </c>
      <c r="E68" s="48">
        <f>SUM(E65:E67)</f>
        <v>44627000</v>
      </c>
      <c r="F68" s="49">
        <f>SUM(F65:F67)</f>
        <v>28885000</v>
      </c>
      <c r="G68" s="60"/>
      <c r="H68" s="77">
        <f>SUM(H65:H67)</f>
        <v>5395170</v>
      </c>
    </row>
    <row r="69" spans="1:8" ht="15.75" thickBot="1">
      <c r="A69" s="85" t="s">
        <v>105</v>
      </c>
      <c r="B69" s="86"/>
      <c r="C69" s="86"/>
      <c r="D69" s="86"/>
      <c r="E69" s="86"/>
      <c r="F69" s="86"/>
      <c r="G69" s="86"/>
      <c r="H69" s="87">
        <v>14791260</v>
      </c>
    </row>
    <row r="70" spans="1:8" ht="12.75" customHeight="1" thickBot="1">
      <c r="A70" s="88" t="s">
        <v>106</v>
      </c>
      <c r="B70" s="89"/>
      <c r="C70" s="89"/>
      <c r="D70" s="89"/>
      <c r="E70" s="89"/>
      <c r="F70" s="89"/>
      <c r="G70" s="89"/>
      <c r="H70" s="90">
        <v>35384740</v>
      </c>
    </row>
    <row r="71" spans="1:8" ht="14.25" customHeight="1" thickBot="1">
      <c r="A71" s="91" t="s">
        <v>107</v>
      </c>
      <c r="B71" s="89"/>
      <c r="C71" s="89"/>
      <c r="D71" s="89"/>
      <c r="E71" s="89"/>
      <c r="F71" s="89"/>
      <c r="G71" s="89"/>
      <c r="H71" s="90">
        <v>50176000</v>
      </c>
    </row>
    <row r="72" spans="1:8" ht="11.25" customHeight="1">
      <c r="A72" s="92"/>
      <c r="B72" s="93"/>
      <c r="C72" s="93"/>
      <c r="D72" s="93"/>
      <c r="E72" s="93"/>
      <c r="F72" s="93"/>
      <c r="G72" s="93"/>
      <c r="H72" s="94"/>
    </row>
    <row r="73" spans="1:4" ht="12.75">
      <c r="A73" s="96" t="s">
        <v>90</v>
      </c>
      <c r="B73" s="96"/>
      <c r="C73" s="96"/>
      <c r="D73" s="96"/>
    </row>
    <row r="74" spans="1:4" ht="12.75">
      <c r="A74" s="97"/>
      <c r="B74" s="97"/>
      <c r="C74" s="97"/>
      <c r="D74" s="97"/>
    </row>
    <row r="75" spans="1:4" ht="12.75">
      <c r="A75" s="97" t="s">
        <v>91</v>
      </c>
      <c r="B75" s="97" t="s">
        <v>92</v>
      </c>
      <c r="C75" s="97"/>
      <c r="D75" s="97"/>
    </row>
    <row r="76" spans="1:4" ht="12.75">
      <c r="A76" s="97" t="s">
        <v>93</v>
      </c>
      <c r="B76" s="97" t="s">
        <v>94</v>
      </c>
      <c r="C76" s="97"/>
      <c r="D76" s="97"/>
    </row>
    <row r="77" spans="1:4" ht="12.75">
      <c r="A77" s="97" t="s">
        <v>55</v>
      </c>
      <c r="B77" s="97" t="s">
        <v>58</v>
      </c>
      <c r="C77" s="97"/>
      <c r="D77" s="97"/>
    </row>
    <row r="78" spans="1:4" ht="12.75">
      <c r="A78" s="97" t="s">
        <v>95</v>
      </c>
      <c r="B78" s="97" t="s">
        <v>96</v>
      </c>
      <c r="C78" s="97"/>
      <c r="D78" s="97"/>
    </row>
    <row r="79" spans="1:4" ht="12.75">
      <c r="A79" s="97" t="s">
        <v>64</v>
      </c>
      <c r="B79" s="97" t="s">
        <v>97</v>
      </c>
      <c r="C79" s="97"/>
      <c r="D79" s="97"/>
    </row>
    <row r="80" spans="1:4" ht="12.75">
      <c r="A80" s="97" t="s">
        <v>70</v>
      </c>
      <c r="B80" s="97" t="s">
        <v>98</v>
      </c>
      <c r="C80" s="97"/>
      <c r="D80" s="97"/>
    </row>
    <row r="81" spans="1:4" ht="12.75">
      <c r="A81" s="97" t="s">
        <v>68</v>
      </c>
      <c r="B81" s="97" t="s">
        <v>99</v>
      </c>
      <c r="C81" s="97"/>
      <c r="D81" s="97"/>
    </row>
    <row r="82" spans="1:4" ht="12.75">
      <c r="A82" s="97" t="s">
        <v>44</v>
      </c>
      <c r="B82" s="97" t="s">
        <v>100</v>
      </c>
      <c r="C82" s="97"/>
      <c r="D82" s="97"/>
    </row>
    <row r="84" ht="12.75">
      <c r="D84" s="29"/>
    </row>
    <row r="85" ht="12.75">
      <c r="D85" s="29"/>
    </row>
    <row r="86" ht="12.75">
      <c r="D86" s="29"/>
    </row>
    <row r="87" ht="12.75">
      <c r="D87" s="29"/>
    </row>
    <row r="88" ht="12.75">
      <c r="D88" s="29"/>
    </row>
    <row r="89" ht="12.75">
      <c r="D89" s="29"/>
    </row>
    <row r="90" ht="12.75">
      <c r="D90" s="29"/>
    </row>
    <row r="91" ht="12.75">
      <c r="D91" s="29"/>
    </row>
  </sheetData>
  <mergeCells count="1">
    <mergeCell ref="A3:B3"/>
  </mergeCells>
  <printOptions/>
  <pageMargins left="0.75" right="0.75" top="1" bottom="1" header="0.4921259845" footer="0.4921259845"/>
  <pageSetup horizontalDpi="600" verticalDpi="600" orientation="portrait" paperSize="9" scale="66" r:id="rId1"/>
  <rowBreaks count="2" manualBreakCount="2">
    <brk id="22" max="14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2006-01-31T06:40:58Z</cp:lastPrinted>
  <dcterms:created xsi:type="dcterms:W3CDTF">2006-01-03T12:02:40Z</dcterms:created>
  <dcterms:modified xsi:type="dcterms:W3CDTF">2006-02-02T07:17:09Z</dcterms:modified>
  <cp:category/>
  <cp:version/>
  <cp:contentType/>
  <cp:contentStatus/>
</cp:coreProperties>
</file>