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365" windowWidth="9480" windowHeight="4680" activeTab="0"/>
  </bookViews>
  <sheets>
    <sheet name="Vykaz" sheetId="1" r:id="rId1"/>
    <sheet name="Nápověda" sheetId="2" r:id="rId2"/>
    <sheet name="Skrytý list" sheetId="3" state="hidden" r:id="rId3"/>
  </sheets>
  <definedNames>
    <definedName name="data">'Skrytý list'!$A$7:$P$31</definedName>
    <definedName name="nastaveni">'Skrytý list'!$C$5:$D$6</definedName>
    <definedName name="_xlnm.Print_Area" localSheetId="0">'Vykaz'!$A$1:$S$52</definedName>
  </definedNames>
  <calcPr fullCalcOnLoad="1"/>
</workbook>
</file>

<file path=xl/sharedStrings.xml><?xml version="1.0" encoding="utf-8"?>
<sst xmlns="http://schemas.openxmlformats.org/spreadsheetml/2006/main" count="66" uniqueCount="64">
  <si>
    <t>Čerpání úvěrů na financování projektu</t>
  </si>
  <si>
    <t>Výsledné CF projektu (období)</t>
  </si>
  <si>
    <t>Období</t>
  </si>
  <si>
    <t>Splátky úvěrů na financování projektu</t>
  </si>
  <si>
    <t>Kumulované CF (od počátku projektu)</t>
  </si>
  <si>
    <t>FINANČNÍ PLÁN PROJEKTU (PP)</t>
  </si>
  <si>
    <t>Náklady úrokové nezahrnuté v investičních výdajích</t>
  </si>
  <si>
    <t xml:space="preserve">Čerpání(+) a splácení(-) jiných zdrojů financování </t>
  </si>
  <si>
    <t xml:space="preserve">Financování z vlastních prostředků </t>
  </si>
  <si>
    <t xml:space="preserve">Přijaté dotace </t>
  </si>
  <si>
    <t xml:space="preserve">Úvěry na financování projektu-stav </t>
  </si>
  <si>
    <t>Přínosy projektu</t>
  </si>
  <si>
    <t>Újmy projektu</t>
  </si>
  <si>
    <t>1a</t>
  </si>
  <si>
    <t>2a</t>
  </si>
  <si>
    <t xml:space="preserve">Projektové příjmy </t>
  </si>
  <si>
    <t>Uvažovaná míra rizika projektu (%)</t>
  </si>
  <si>
    <t>Náklady úrokové zahrnuté v investičních výdajích</t>
  </si>
  <si>
    <t>5a</t>
  </si>
  <si>
    <t xml:space="preserve">Projektové základní CF </t>
  </si>
  <si>
    <t xml:space="preserve"> IČ</t>
  </si>
  <si>
    <t>ř.</t>
  </si>
  <si>
    <t>Název Žadatele (obchodní firma, municipalita apod.)</t>
  </si>
  <si>
    <t>Růstový faktor  (%)</t>
  </si>
  <si>
    <t>Název</t>
  </si>
  <si>
    <t>pp00</t>
  </si>
  <si>
    <t>pp01</t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</si>
  <si>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</si>
  <si>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</si>
  <si>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</si>
  <si>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</si>
  <si>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</si>
  <si>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</si>
  <si>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</si>
  <si>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</si>
  <si>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</si>
  <si>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</si>
  <si>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</si>
  <si>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</si>
  <si>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</si>
  <si>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</si>
  <si>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</si>
  <si>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</si>
  <si>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</si>
  <si>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</si>
  <si>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CRV bez dotace a bez vlivu financování</t>
  </si>
  <si>
    <t>CRV s dotací a bez vlivu financování</t>
  </si>
  <si>
    <t>CRV Globální</t>
  </si>
  <si>
    <t>pp20</t>
  </si>
  <si>
    <t>pp21</t>
  </si>
  <si>
    <t>pp22</t>
  </si>
  <si>
    <t>Růst faktor</t>
  </si>
  <si>
    <t>Míra rizika</t>
  </si>
  <si>
    <t>verze</t>
  </si>
  <si>
    <t>ico</t>
  </si>
  <si>
    <t xml:space="preserve">verze: </t>
  </si>
  <si>
    <t xml:space="preserve">Projektové (neinvestiční) výdaje </t>
  </si>
  <si>
    <t xml:space="preserve">Investiční výdaje na pořízení dlouhodobého HM </t>
  </si>
  <si>
    <t xml:space="preserve">Investiční výdaje na pořízení dlouhodobého NHM </t>
  </si>
  <si>
    <t>Komentář žadatele ke vstupním údajům (komentář k hodnotám v ř. 8 je povinný)</t>
  </si>
  <si>
    <t>Žadatel, jehož dotace nepřevyšuje 20 mil. Kč, vyplňuje tabulku pouze do doby vyplacení poslední dotace, maximálně do roku 2008. Nevyplňuje Uvažovanou míru rizika projektu, Růstový faktor ani Přínosy a Újmy projektu.</t>
  </si>
  <si>
    <t>Žadatel, jehož dotace bude vyšší než 20 mil.Kč, vyplňuje celou tabulku (tzn. rok 2005 až 2018) včetně Uvažované míry rizika projektu, Růstového faktoru, Přínosů a Újmů projektu.</t>
  </si>
  <si>
    <t>Žadatel, který je plátcem DPH vyplňuje údaje bez DPH.                                                                                                      Žadatel, který je neplátce DPH vyplňuje údaje včetně DPH.</t>
  </si>
  <si>
    <t>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</si>
</sst>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_ ;[Red]\-0\ "/>
    <numFmt numFmtId="176" formatCode="#,##0.0_ ;[Red]\-#,##0.0\ "/>
    <numFmt numFmtId="177" formatCode="#,##0.0"/>
    <numFmt numFmtId="178" formatCode="0.0%"/>
    <numFmt numFmtId="179" formatCode="0.0"/>
    <numFmt numFmtId="180" formatCode="0.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i/>
      <sz val="8"/>
      <color indexed="10"/>
      <name val="Arial CE"/>
      <family val="0"/>
    </font>
    <font>
      <i/>
      <sz val="8"/>
      <color indexed="10"/>
      <name val="Arial CE"/>
      <family val="0"/>
    </font>
    <font>
      <b/>
      <sz val="8"/>
      <name val="Arial CE"/>
      <family val="0"/>
    </font>
    <font>
      <b/>
      <u val="single"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 CE"/>
      <family val="0"/>
    </font>
    <font>
      <b/>
      <sz val="10"/>
      <color indexed="10"/>
      <name val="Arial CE"/>
      <family val="0"/>
    </font>
    <font>
      <sz val="8"/>
      <color indexed="16"/>
      <name val="Arial CE"/>
      <family val="0"/>
    </font>
    <font>
      <sz val="10"/>
      <color indexed="10"/>
      <name val="Arial CE"/>
      <family val="2"/>
    </font>
    <font>
      <b/>
      <u val="single"/>
      <sz val="10"/>
      <color indexed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1" fillId="2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6" fillId="3" borderId="1" xfId="0" applyFont="1" applyFill="1" applyBorder="1" applyAlignment="1" applyProtection="1">
      <alignment horizontal="left" vertical="center"/>
      <protection/>
    </xf>
    <xf numFmtId="0" fontId="1" fillId="4" borderId="2" xfId="0" applyFont="1" applyFill="1" applyBorder="1" applyAlignment="1" applyProtection="1">
      <alignment vertical="center"/>
      <protection/>
    </xf>
    <xf numFmtId="0" fontId="16" fillId="4" borderId="3" xfId="0" applyFont="1" applyFill="1" applyBorder="1" applyAlignment="1" applyProtection="1">
      <alignment vertical="center"/>
      <protection/>
    </xf>
    <xf numFmtId="0" fontId="16" fillId="4" borderId="4" xfId="0" applyFont="1" applyFill="1" applyBorder="1" applyAlignment="1" applyProtection="1">
      <alignment vertical="center"/>
      <protection/>
    </xf>
    <xf numFmtId="0" fontId="17" fillId="2" borderId="5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17" fillId="2" borderId="6" xfId="0" applyFont="1" applyFill="1" applyBorder="1" applyAlignment="1" applyProtection="1">
      <alignment vertical="center"/>
      <protection/>
    </xf>
    <xf numFmtId="0" fontId="17" fillId="2" borderId="7" xfId="0" applyFont="1" applyFill="1" applyBorder="1" applyAlignment="1" applyProtection="1">
      <alignment vertical="center"/>
      <protection/>
    </xf>
    <xf numFmtId="175" fontId="14" fillId="5" borderId="8" xfId="0" applyNumberFormat="1" applyFont="1" applyFill="1" applyBorder="1" applyAlignment="1" applyProtection="1">
      <alignment vertical="center"/>
      <protection/>
    </xf>
    <xf numFmtId="175" fontId="14" fillId="5" borderId="9" xfId="0" applyNumberFormat="1" applyFont="1" applyFill="1" applyBorder="1" applyAlignment="1" applyProtection="1">
      <alignment vertical="center"/>
      <protection/>
    </xf>
    <xf numFmtId="175" fontId="14" fillId="5" borderId="10" xfId="0" applyNumberFormat="1" applyFont="1" applyFill="1" applyBorder="1" applyAlignment="1" applyProtection="1">
      <alignment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175" fontId="14" fillId="5" borderId="12" xfId="0" applyNumberFormat="1" applyFont="1" applyFill="1" applyBorder="1" applyAlignment="1" applyProtection="1">
      <alignment vertical="center"/>
      <protection/>
    </xf>
    <xf numFmtId="175" fontId="14" fillId="5" borderId="13" xfId="0" applyNumberFormat="1" applyFont="1" applyFill="1" applyBorder="1" applyAlignment="1" applyProtection="1">
      <alignment vertical="center"/>
      <protection/>
    </xf>
    <xf numFmtId="175" fontId="14" fillId="5" borderId="14" xfId="0" applyNumberFormat="1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175" fontId="14" fillId="2" borderId="0" xfId="0" applyNumberFormat="1" applyFont="1" applyFill="1" applyBorder="1" applyAlignment="1" applyProtection="1">
      <alignment vertical="center"/>
      <protection/>
    </xf>
    <xf numFmtId="0" fontId="17" fillId="2" borderId="1" xfId="0" applyFont="1" applyFill="1" applyBorder="1" applyAlignment="1" applyProtection="1">
      <alignment horizontal="center" vertical="center"/>
      <protection/>
    </xf>
    <xf numFmtId="175" fontId="14" fillId="5" borderId="3" xfId="0" applyNumberFormat="1" applyFont="1" applyFill="1" applyBorder="1" applyAlignment="1" applyProtection="1">
      <alignment vertical="center"/>
      <protection/>
    </xf>
    <xf numFmtId="175" fontId="14" fillId="5" borderId="4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21" fillId="6" borderId="15" xfId="0" applyNumberFormat="1" applyFont="1" applyFill="1" applyBorder="1" applyAlignment="1" applyProtection="1">
      <alignment vertical="center"/>
      <protection locked="0"/>
    </xf>
    <xf numFmtId="176" fontId="21" fillId="6" borderId="8" xfId="0" applyNumberFormat="1" applyFont="1" applyFill="1" applyBorder="1" applyAlignment="1" applyProtection="1">
      <alignment vertical="center"/>
      <protection locked="0"/>
    </xf>
    <xf numFmtId="176" fontId="21" fillId="6" borderId="9" xfId="0" applyNumberFormat="1" applyFont="1" applyFill="1" applyBorder="1" applyAlignment="1" applyProtection="1">
      <alignment vertical="center"/>
      <protection locked="0"/>
    </xf>
    <xf numFmtId="176" fontId="21" fillId="6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16" fillId="4" borderId="16" xfId="0" applyFont="1" applyFill="1" applyBorder="1" applyAlignment="1" applyProtection="1">
      <alignment vertical="center"/>
      <protection/>
    </xf>
    <xf numFmtId="176" fontId="21" fillId="6" borderId="13" xfId="0" applyNumberFormat="1" applyFont="1" applyFill="1" applyBorder="1" applyAlignment="1" applyProtection="1">
      <alignment vertical="center"/>
      <protection locked="0"/>
    </xf>
    <xf numFmtId="176" fontId="21" fillId="6" borderId="14" xfId="0" applyNumberFormat="1" applyFont="1" applyFill="1" applyBorder="1" applyAlignment="1" applyProtection="1">
      <alignment vertical="center"/>
      <protection locked="0"/>
    </xf>
    <xf numFmtId="0" fontId="16" fillId="2" borderId="17" xfId="0" applyFont="1" applyFill="1" applyBorder="1" applyAlignment="1" applyProtection="1">
      <alignment vertical="center"/>
      <protection/>
    </xf>
    <xf numFmtId="0" fontId="15" fillId="2" borderId="18" xfId="0" applyFont="1" applyFill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176" fontId="21" fillId="6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49" fontId="15" fillId="2" borderId="0" xfId="0" applyNumberFormat="1" applyFont="1" applyFill="1" applyBorder="1" applyAlignment="1" applyProtection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right" vertical="center"/>
      <protection/>
    </xf>
    <xf numFmtId="178" fontId="15" fillId="6" borderId="4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 applyAlignment="1">
      <alignment/>
    </xf>
    <xf numFmtId="180" fontId="0" fillId="7" borderId="0" xfId="0" applyNumberFormat="1" applyFill="1" applyAlignment="1">
      <alignment/>
    </xf>
    <xf numFmtId="0" fontId="0" fillId="3" borderId="0" xfId="0" applyFill="1" applyAlignment="1">
      <alignment/>
    </xf>
    <xf numFmtId="180" fontId="0" fillId="3" borderId="0" xfId="0" applyNumberFormat="1" applyFill="1" applyAlignment="1">
      <alignment/>
    </xf>
    <xf numFmtId="0" fontId="0" fillId="8" borderId="0" xfId="0" applyFill="1" applyAlignment="1">
      <alignment/>
    </xf>
    <xf numFmtId="177" fontId="0" fillId="8" borderId="0" xfId="0" applyNumberFormat="1" applyFill="1" applyAlignment="1">
      <alignment/>
    </xf>
    <xf numFmtId="0" fontId="23" fillId="2" borderId="0" xfId="0" applyFont="1" applyFill="1" applyAlignment="1" applyProtection="1">
      <alignment horizontal="right"/>
      <protection/>
    </xf>
    <xf numFmtId="1" fontId="23" fillId="2" borderId="0" xfId="0" applyNumberFormat="1" applyFont="1" applyFill="1" applyAlignment="1" applyProtection="1">
      <alignment horizontal="left"/>
      <protection/>
    </xf>
    <xf numFmtId="176" fontId="21" fillId="6" borderId="20" xfId="0" applyNumberFormat="1" applyFont="1" applyFill="1" applyBorder="1" applyAlignment="1" applyProtection="1">
      <alignment vertical="center"/>
      <protection locked="0"/>
    </xf>
    <xf numFmtId="176" fontId="21" fillId="6" borderId="8" xfId="0" applyNumberFormat="1" applyFont="1" applyFill="1" applyBorder="1" applyAlignment="1" applyProtection="1">
      <alignment vertical="center"/>
      <protection locked="0"/>
    </xf>
    <xf numFmtId="0" fontId="15" fillId="6" borderId="21" xfId="0" applyFont="1" applyFill="1" applyBorder="1" applyAlignment="1" applyProtection="1">
      <alignment horizontal="left" vertical="top" wrapText="1"/>
      <protection locked="0"/>
    </xf>
    <xf numFmtId="0" fontId="15" fillId="6" borderId="22" xfId="0" applyFont="1" applyFill="1" applyBorder="1" applyAlignment="1" applyProtection="1">
      <alignment horizontal="left" vertical="top" wrapText="1"/>
      <protection locked="0"/>
    </xf>
    <xf numFmtId="0" fontId="15" fillId="6" borderId="23" xfId="0" applyFont="1" applyFill="1" applyBorder="1" applyAlignment="1" applyProtection="1">
      <alignment horizontal="left" vertical="top" wrapText="1"/>
      <protection locked="0"/>
    </xf>
    <xf numFmtId="0" fontId="17" fillId="2" borderId="6" xfId="0" applyFont="1" applyFill="1" applyBorder="1" applyAlignment="1" applyProtection="1">
      <alignment vertical="center"/>
      <protection/>
    </xf>
    <xf numFmtId="0" fontId="17" fillId="2" borderId="7" xfId="0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>
      <alignment vertical="center"/>
      <protection/>
    </xf>
    <xf numFmtId="0" fontId="20" fillId="2" borderId="24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vertical="center"/>
      <protection/>
    </xf>
    <xf numFmtId="0" fontId="18" fillId="2" borderId="25" xfId="0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vertical="center"/>
      <protection/>
    </xf>
    <xf numFmtId="0" fontId="18" fillId="2" borderId="27" xfId="0" applyFont="1" applyFill="1" applyBorder="1" applyAlignment="1" applyProtection="1">
      <alignment vertical="center"/>
      <protection/>
    </xf>
    <xf numFmtId="0" fontId="16" fillId="2" borderId="28" xfId="0" applyFont="1" applyFill="1" applyBorder="1" applyAlignment="1" applyProtection="1">
      <alignment vertical="center"/>
      <protection/>
    </xf>
    <xf numFmtId="0" fontId="15" fillId="0" borderId="28" xfId="0" applyFont="1" applyBorder="1" applyAlignment="1">
      <alignment/>
    </xf>
    <xf numFmtId="0" fontId="24" fillId="0" borderId="0" xfId="0" applyFont="1" applyAlignment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18" xfId="0" applyFont="1" applyFill="1" applyBorder="1" applyAlignment="1" applyProtection="1">
      <alignment horizontal="center" vertical="center"/>
      <protection/>
    </xf>
    <xf numFmtId="1" fontId="16" fillId="6" borderId="17" xfId="0" applyNumberFormat="1" applyFont="1" applyFill="1" applyBorder="1" applyAlignment="1" applyProtection="1">
      <alignment horizontal="right" vertical="center"/>
      <protection locked="0"/>
    </xf>
    <xf numFmtId="1" fontId="16" fillId="6" borderId="18" xfId="0" applyNumberFormat="1" applyFont="1" applyFill="1" applyBorder="1" applyAlignment="1" applyProtection="1">
      <alignment horizontal="right" vertical="center"/>
      <protection locked="0"/>
    </xf>
    <xf numFmtId="49" fontId="16" fillId="6" borderId="17" xfId="0" applyNumberFormat="1" applyFont="1" applyFill="1" applyBorder="1" applyAlignment="1" applyProtection="1">
      <alignment horizontal="left" vertical="center"/>
      <protection locked="0"/>
    </xf>
    <xf numFmtId="49" fontId="15" fillId="2" borderId="24" xfId="0" applyNumberFormat="1" applyFont="1" applyFill="1" applyBorder="1" applyAlignment="1" applyProtection="1">
      <alignment horizontal="left" vertical="center"/>
      <protection locked="0"/>
    </xf>
    <xf numFmtId="49" fontId="15" fillId="2" borderId="18" xfId="0" applyNumberFormat="1" applyFont="1" applyFill="1" applyBorder="1" applyAlignment="1" applyProtection="1">
      <alignment horizontal="left" vertical="center"/>
      <protection locked="0"/>
    </xf>
    <xf numFmtId="2" fontId="16" fillId="3" borderId="17" xfId="0" applyNumberFormat="1" applyFont="1" applyFill="1" applyBorder="1" applyAlignment="1" applyProtection="1">
      <alignment horizontal="left" vertical="center"/>
      <protection/>
    </xf>
    <xf numFmtId="0" fontId="15" fillId="2" borderId="18" xfId="0" applyFont="1" applyFill="1" applyBorder="1" applyAlignment="1" applyProtection="1">
      <alignment horizontal="left" vertical="center"/>
      <protection/>
    </xf>
    <xf numFmtId="2" fontId="10" fillId="2" borderId="0" xfId="0" applyNumberFormat="1" applyFont="1" applyFill="1" applyBorder="1" applyAlignment="1" applyProtection="1">
      <alignment horizontal="center" wrapText="1"/>
      <protection/>
    </xf>
    <xf numFmtId="0" fontId="11" fillId="2" borderId="0" xfId="0" applyFont="1" applyFill="1" applyAlignment="1" applyProtection="1">
      <alignment wrapText="1"/>
      <protection/>
    </xf>
    <xf numFmtId="49" fontId="16" fillId="3" borderId="17" xfId="0" applyNumberFormat="1" applyFont="1" applyFill="1" applyBorder="1" applyAlignment="1" applyProtection="1">
      <alignment horizontal="left" vertical="center"/>
      <protection/>
    </xf>
    <xf numFmtId="49" fontId="16" fillId="3" borderId="24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vertical="top"/>
    </xf>
    <xf numFmtId="49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7" fillId="2" borderId="6" xfId="0" applyFont="1" applyFill="1" applyBorder="1" applyAlignment="1" applyProtection="1">
      <alignment vertical="center"/>
      <protection/>
    </xf>
    <xf numFmtId="0" fontId="17" fillId="2" borderId="6" xfId="0" applyFont="1" applyFill="1" applyBorder="1" applyAlignment="1" applyProtection="1">
      <alignment horizontal="right" vertical="center"/>
      <protection/>
    </xf>
    <xf numFmtId="0" fontId="17" fillId="2" borderId="25" xfId="0" applyFont="1" applyFill="1" applyBorder="1" applyAlignment="1" applyProtection="1">
      <alignment horizontal="right" vertical="center"/>
      <protection/>
    </xf>
    <xf numFmtId="0" fontId="17" fillId="2" borderId="29" xfId="0" applyFont="1" applyFill="1" applyBorder="1" applyAlignment="1" applyProtection="1">
      <alignment vertical="center"/>
      <protection/>
    </xf>
    <xf numFmtId="0" fontId="17" fillId="2" borderId="30" xfId="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66675</xdr:rowOff>
    </xdr:from>
    <xdr:to>
      <xdr:col>17</xdr:col>
      <xdr:colOff>371475</xdr:colOff>
      <xdr:row>48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5133975"/>
          <a:ext cx="1449705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Arial CE"/>
              <a:ea typeface="Arial CE"/>
              <a:cs typeface="Arial CE"/>
            </a:rPr>
            <a:t>Vysvětlivky: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FV - Finanční výhled, CF - Cash Flow, HM - Hmotný majetek, NHM - Nehmotný majetek, 
Období zainvestování projektu - doba od roku zahájení prací do roku vyplacení poslední dotace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Uvažovaná míra rizika projektu: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Hodnota nutná pro výpočet diskotní sazby (DS). Míra rizika v % je vyjádřením rozptylu možných odchylek plánovaného Projektového základního CF - vyplňuje žadatel u dotace nad 20 mil. Kč.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Růstový faktor: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Odhad procentuálního růstu Čistého ročního výnosu po roce 2018 v % p.a. Vyplňuje se pouze, když doba realizace projektu pokračuje i po roce 2018 a dotace je vyšší než 20 mil. Kč.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1. Projektové příjmy: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Provozní příjmy prokazatelně vzniklé na základě realizace projektu nebo jeho části (například nájemné, příjmy za školící služby, výnosy z nových výrobků, úspory nákladů podniku dosažené díky nové technologii zakoupené v rámci projektu).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1a. Přínosy projektu: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Případné kladné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efekty plynoucí s investice ve finančním vyjádření nezahrnuté v zisku (např. zlepšení infrastruktury, zvýšení vzdělanosti, růst konkurenceschopnosti apod., netýká se přímo výnosů žadatele) - vyplňuje žadatel u dotace nad 20 mil. Kč.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2. Projektové (neinvestiční) výdaje: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Provozní výdaje prokazatelně související s projektem (telefon, energie, právní a ostatní služby apod.), které nejsou zahrnuty do investic.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2a. Újmy projektu: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Případné záporné efekty plynoucí z investice ve finančním vyjádření nezahrnuté v zisku (např. ekologické škody) - vyplňuje žadatel u dotace nad 20 mil. Kč.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3. Investiční výdaje na pořízení dlouhodobého HM: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Investiční výdaje alokované pro zajištění dlouhodobého hmotného majetku v rámci projektu včetně příslušných úrokových nákladů.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4. Investiční výdaje na pořízení dlouhodobého NHM: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Investiční výdaje alokované pro zajištění dlouhodobého nehmotného majetku v rámci projektu (např. software) včetně příslušných úrokových nákladů.    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 Náklady úrokové nezahrnuté v investičních výdajích: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Úroky z bankovních úvěrů pořízených na financování projektu nezahrnuté do investičních výdajů ve smyslu daňového zákona (například úroky z provozních úvěrů).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5a.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Náklady úrokové zahrnuté v investičních výdajích: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Úroky z bankovních úvěrů pořízených na financování projektu zahrnuté do investičních výdajů ve smyslu daňového zákona.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6. Projektové základní CF  - vzorec: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Projektové příjmy minus projektové výdaje minus investiční výdaje minus úrokové náklady nezahrnuté v investičních výdajích (ř.1 – ř2 – ř.3 – ř.4 – ř5).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7. Financování z vlastních prostředků: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Peníze generované v provozním CF Příjemcem dotace v průběhu zainvestování projektu a využité výhradně pro financování projektu.    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8. Čerpání (+) a splácení (-) jiných zdrojů financování: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Peněžní prostředky získané z jiných dotačních titulů pro využití při zainvestování projektu. Vyplňuje se saldo čerpání a splácení těchto prostředků (tzn. číslo může být záporné). Na této řádce může být  uveden i dodavatelský úvěr nebo jiný druh půjčky (například půjčka vlastníků společnosti), ale také prostředky získané navýšením základního jmění společnosti, vydáním obligací, jinou dotací atd.
V prvním roce plánu (první sloupec) se také v tomto řádku uvedou prostředky určené k financování projektu naakumulované na finančním majetku v předchozích letech.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9. Čerpání úvěrů na financování projektu: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Čerpání úvěrů výhradně pro účely financování  projektu.    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10. Splátky úvěrů na financování projektu: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Splátky úvěrů pořízených výhradně na financování  projektu.    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11. Přijaté dotace: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Předpokládaná dotace při splnění daných podmínek (platí i pro případ vyplacení části dotace po ukončení etapy projektu)    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12. Výsledné CF projektu (období) - vzorec: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Projektové základní CF  plus financování z vlastních prostředků plus čerpání a splácení z jiných zdrojů financování plus čerpání úvěrů na financování projektu minus splátky úvěrů na financování projektu plus přijaté dotace 
(ř.6 + ř.7 + ř.8+ ř.9 - ř.10 + ř.11).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13. Kumulované CF (od počátku projektu) - vzorec: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Kumulované CF  v minulém období plus  Výsledné CF projektu v běžném období  (ř.13 minulé období + ř.12 běžné období)   .        
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14. Úvěry na financování projektu (stav) – vzorec: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Úvěry na financování projektu v minulém období plus Čerpání úvěrů na financování projektu v běžném období minus Splátky úvěrů na financování projektu v běžném období (ř.14 minulé období + ř.9 v běžném období – řádek 10 v běžném období). V případě, že Žadatel čerpal úvěry prokazatelně na financování projektu v roce před rokem zahájení projektu, uvede tuto hodnotu v rámci položky Čerpání úvěrů na financování projektu v roce zahájení projektu.</a:t>
          </a:r>
        </a:p>
      </xdr:txBody>
    </xdr:sp>
    <xdr:clientData/>
  </xdr:twoCellAnchor>
  <xdr:twoCellAnchor>
    <xdr:from>
      <xdr:col>1</xdr:col>
      <xdr:colOff>66675</xdr:colOff>
      <xdr:row>4</xdr:row>
      <xdr:rowOff>85725</xdr:rowOff>
    </xdr:from>
    <xdr:to>
      <xdr:col>4</xdr:col>
      <xdr:colOff>695325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923925"/>
          <a:ext cx="4600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UPOZORNĚNÍ: Vyplňujte jen zeleně označena pole v tisících Kč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9</xdr:col>
      <xdr:colOff>114300</xdr:colOff>
      <xdr:row>42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171450"/>
          <a:ext cx="5953125" cy="667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Formulář finančního plánu projektu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Finanční plán projektu (FPP) se vyplňuje v samostatném formuláři, je univerzální a  použitelný pro všechny typy hodnocených subjektů. 
Vyplnění formuláře FPP
Formulář finančního plánu projektu vyplní žadatel v programu Excel s pomocí vysvětlivek k jednotlivým řádkům, které jsou uvedeny pod tabulkou a také dle nápovědy, která se zobrazí u každého vyplňovaného políčka.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Vyplňují se pouze zelená pole. Částky se vyplňují v tisících Kč!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FPP se vyplňuje vždy na období od zahájení projektu (zahájení prací) do vyplacení poslední dotace. U projektů s požadovanou výší dotace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nad 20 mil.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se FPP vyplňuje pro potřeby výpočtu ekonomické efektivnosti investice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do roku 2018.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Žadatel, který je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plátcem DPH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vyplňuje celou tabulku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bez DPH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  Žadatel, který je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neplátcem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DPH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a nemá možnost si DPH odpočítat na vstupu, vyplňuje tabulku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včetně DPH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
Žadatel vyplňuje údaje k příslušným rokům projektu s tím, že poslední vyplněný rok je rok, v němž se předpokládá vyplacení poslední dotace k danému projektu. Pokud bude poslední dotace k danému projektu vyplacena před rokem 2008 a dotace přesahuje 20 mil. Kč, vyplňují se po roce vyplacení poslední dotace pouze řádky 1 až 5a). 
Prvním obdobím plánu je rok zahájení projektu. Vyplňování prvního roku finančního plánu přímo souvisí s datem podání žádosti. Rok 2005 vyplňují žadatelé, kteří podají žádost o poskytnutí dotace od 1. 1. 2005 do 31. 12. 2005 a to i v případě, že všechny řádky FPP v tomto roce budou nulové.  
Žadatel, jehož dotace bude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vyšší než 20 mil.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:
 vyplňuje celou tabulku
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vyplňuje též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pole – Uvažovaná míra rizika projektu, Růstový faktor, Přínosy a Újmy projektu
Žadatel, jehož dotace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nepřevyšuje 20 mil. Kč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:
 vyplňuje tabulku pouze do doby vyplacení poslední dotace, maximálně do roku 2008
 pole Uvažovaná míra rizika projektu, Růstový faktor ani Přínosy a Újmy projektu žadatel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nevyplňuje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
Žadatel může doplňující informace k finančním výkazů i k finančnímu plánu projektu doplnit v  tabulce viz níže, která je nazvána:“ Komentář žadatele k vstupním údajům.“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2.00390625" style="6" customWidth="1"/>
    <col min="2" max="2" width="3.625" style="6" customWidth="1"/>
    <col min="3" max="3" width="38.75390625" style="6" customWidth="1"/>
    <col min="4" max="4" width="9.75390625" style="6" customWidth="1"/>
    <col min="5" max="18" width="10.25390625" style="6" customWidth="1"/>
    <col min="19" max="19" width="2.00390625" style="6" customWidth="1"/>
    <col min="20" max="20" width="14.375" style="6" customWidth="1"/>
    <col min="21" max="21" width="15.00390625" style="6" customWidth="1"/>
    <col min="22" max="16384" width="9.125" style="6" customWidth="1"/>
  </cols>
  <sheetData>
    <row r="1" ht="9" customHeight="1" thickBot="1"/>
    <row r="2" spans="2:18" ht="27" customHeight="1" thickBot="1">
      <c r="B2" s="80" t="s">
        <v>5</v>
      </c>
      <c r="C2" s="81"/>
      <c r="D2" s="81"/>
      <c r="E2" s="81"/>
      <c r="F2" s="81"/>
      <c r="G2" s="81"/>
      <c r="H2" s="82"/>
      <c r="J2" s="79"/>
      <c r="K2" s="79"/>
      <c r="L2" s="79"/>
      <c r="M2" s="79"/>
      <c r="N2" s="79"/>
      <c r="O2" s="79"/>
      <c r="P2" s="79"/>
      <c r="Q2" s="79"/>
      <c r="R2" s="37"/>
    </row>
    <row r="3" spans="7:17" ht="13.5" thickBot="1">
      <c r="G3" s="61" t="s">
        <v>55</v>
      </c>
      <c r="H3" s="62">
        <v>3</v>
      </c>
      <c r="I3" s="6" t="s">
        <v>63</v>
      </c>
      <c r="J3" s="79"/>
      <c r="K3" s="79"/>
      <c r="L3" s="79"/>
      <c r="M3" s="79"/>
      <c r="N3" s="79"/>
      <c r="O3" s="79"/>
      <c r="P3" s="79"/>
      <c r="Q3" s="79"/>
    </row>
    <row r="4" spans="3:17" ht="16.5" customHeight="1" thickBot="1">
      <c r="C4" s="88" t="s">
        <v>22</v>
      </c>
      <c r="D4" s="89"/>
      <c r="E4" s="85"/>
      <c r="F4" s="86"/>
      <c r="G4" s="86"/>
      <c r="H4" s="87"/>
      <c r="J4" s="79"/>
      <c r="K4" s="79"/>
      <c r="L4" s="79"/>
      <c r="M4" s="79"/>
      <c r="N4" s="79"/>
      <c r="O4" s="79"/>
      <c r="P4" s="79"/>
      <c r="Q4" s="79"/>
    </row>
    <row r="5" spans="3:18" ht="13.5" thickBot="1">
      <c r="C5" s="1"/>
      <c r="D5" s="1"/>
      <c r="E5" s="1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3:18" ht="17.25" customHeight="1" thickBot="1">
      <c r="C6" s="90"/>
      <c r="D6" s="91"/>
      <c r="E6" s="1"/>
      <c r="F6" s="9" t="s">
        <v>20</v>
      </c>
      <c r="G6" s="83"/>
      <c r="H6" s="84"/>
      <c r="I6" s="8"/>
      <c r="J6" s="92" t="s">
        <v>16</v>
      </c>
      <c r="K6" s="93"/>
      <c r="L6" s="93"/>
      <c r="M6" s="54"/>
      <c r="N6" s="8"/>
      <c r="O6" s="92" t="s">
        <v>23</v>
      </c>
      <c r="P6" s="93"/>
      <c r="Q6" s="93"/>
      <c r="R6" s="54"/>
    </row>
    <row r="7" spans="3:18" ht="16.5" customHeight="1" thickBot="1">
      <c r="C7" s="91"/>
      <c r="D7" s="91"/>
      <c r="E7" s="1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6.5" customHeight="1" thickBot="1">
      <c r="B8" s="48" t="s">
        <v>21</v>
      </c>
      <c r="C8" s="46" t="s">
        <v>2</v>
      </c>
      <c r="D8" s="47"/>
      <c r="E8" s="10">
        <v>2005</v>
      </c>
      <c r="F8" s="11">
        <f>E8+1</f>
        <v>2006</v>
      </c>
      <c r="G8" s="11">
        <f>F8+1</f>
        <v>2007</v>
      </c>
      <c r="H8" s="11">
        <f>G8+1</f>
        <v>2008</v>
      </c>
      <c r="I8" s="43">
        <v>2009</v>
      </c>
      <c r="J8" s="11">
        <v>2010</v>
      </c>
      <c r="K8" s="11">
        <v>2011</v>
      </c>
      <c r="L8" s="11">
        <v>2012</v>
      </c>
      <c r="M8" s="11">
        <v>2013</v>
      </c>
      <c r="N8" s="11">
        <v>2014</v>
      </c>
      <c r="O8" s="11">
        <v>2015</v>
      </c>
      <c r="P8" s="11">
        <v>2016</v>
      </c>
      <c r="Q8" s="11">
        <v>2017</v>
      </c>
      <c r="R8" s="12">
        <v>2018</v>
      </c>
    </row>
    <row r="9" spans="2:20" ht="15" customHeight="1">
      <c r="B9" s="13">
        <v>1</v>
      </c>
      <c r="C9" s="101" t="s">
        <v>15</v>
      </c>
      <c r="D9" s="102"/>
      <c r="E9" s="6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9"/>
      <c r="T9" s="14"/>
    </row>
    <row r="10" spans="2:20" ht="15" customHeight="1">
      <c r="B10" s="13" t="s">
        <v>13</v>
      </c>
      <c r="C10" s="99" t="s">
        <v>11</v>
      </c>
      <c r="D10" s="100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T10" s="14"/>
    </row>
    <row r="11" spans="2:18" ht="15" customHeight="1">
      <c r="B11" s="13">
        <v>2</v>
      </c>
      <c r="C11" s="98" t="s">
        <v>56</v>
      </c>
      <c r="D11" s="69"/>
      <c r="E11" s="6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ht="15" customHeight="1">
      <c r="B12" s="13" t="s">
        <v>14</v>
      </c>
      <c r="C12" s="99" t="s">
        <v>12</v>
      </c>
      <c r="D12" s="100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2:18" ht="15" customHeight="1">
      <c r="B13" s="13">
        <v>3</v>
      </c>
      <c r="C13" s="68" t="s">
        <v>57</v>
      </c>
      <c r="D13" s="69"/>
      <c r="E13" s="6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ht="15" customHeight="1">
      <c r="B14" s="13">
        <v>4</v>
      </c>
      <c r="C14" s="15" t="s">
        <v>58</v>
      </c>
      <c r="D14" s="16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ht="15" customHeight="1">
      <c r="B15" s="13">
        <v>5</v>
      </c>
      <c r="C15" s="15" t="s">
        <v>6</v>
      </c>
      <c r="D15" s="16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2:18" ht="15" customHeight="1" thickBot="1">
      <c r="B16" s="13" t="s">
        <v>18</v>
      </c>
      <c r="C16" s="68" t="s">
        <v>17</v>
      </c>
      <c r="D16" s="69"/>
      <c r="E16" s="39"/>
      <c r="F16" s="40"/>
      <c r="G16" s="40"/>
      <c r="H16" s="40"/>
      <c r="I16" s="44"/>
      <c r="J16" s="44"/>
      <c r="K16" s="44"/>
      <c r="L16" s="44"/>
      <c r="M16" s="44"/>
      <c r="N16" s="44"/>
      <c r="O16" s="44"/>
      <c r="P16" s="44"/>
      <c r="Q16" s="44"/>
      <c r="R16" s="45"/>
    </row>
    <row r="17" spans="2:18" ht="15" customHeight="1">
      <c r="B17" s="13">
        <v>6</v>
      </c>
      <c r="C17" s="70" t="s">
        <v>19</v>
      </c>
      <c r="D17" s="71"/>
      <c r="E17" s="17">
        <f>E9-E11-E13-E14-E15</f>
        <v>0</v>
      </c>
      <c r="F17" s="18">
        <f>F9-F11-F13-F14-F15</f>
        <v>0</v>
      </c>
      <c r="G17" s="18">
        <f>G9-G11-G13-G14-G15</f>
        <v>0</v>
      </c>
      <c r="H17" s="19">
        <f>H9-H11-H13-H14-H15</f>
        <v>0</v>
      </c>
      <c r="I17" s="8"/>
      <c r="J17" s="8"/>
      <c r="L17" s="8"/>
      <c r="M17" s="8"/>
      <c r="N17" s="8"/>
      <c r="O17" s="8"/>
      <c r="P17" s="8"/>
      <c r="Q17" s="8"/>
      <c r="R17" s="8"/>
    </row>
    <row r="18" spans="2:18" ht="15" customHeight="1">
      <c r="B18" s="13">
        <v>7</v>
      </c>
      <c r="C18" s="68" t="s">
        <v>8</v>
      </c>
      <c r="D18" s="69"/>
      <c r="E18" s="39"/>
      <c r="F18" s="40"/>
      <c r="G18" s="40"/>
      <c r="H18" s="41"/>
      <c r="J18" s="96" t="s">
        <v>62</v>
      </c>
      <c r="K18" s="97"/>
      <c r="L18" s="97"/>
      <c r="M18" s="97"/>
      <c r="N18" s="97"/>
      <c r="O18" s="97"/>
      <c r="P18" s="97"/>
      <c r="Q18" s="97"/>
      <c r="R18" s="37"/>
    </row>
    <row r="19" spans="2:17" ht="15" customHeight="1">
      <c r="B19" s="13">
        <v>8</v>
      </c>
      <c r="C19" s="15" t="s">
        <v>7</v>
      </c>
      <c r="D19" s="16"/>
      <c r="E19" s="39"/>
      <c r="F19" s="40"/>
      <c r="G19" s="40"/>
      <c r="H19" s="41"/>
      <c r="J19" s="97"/>
      <c r="K19" s="97"/>
      <c r="L19" s="97"/>
      <c r="M19" s="97"/>
      <c r="N19" s="97"/>
      <c r="O19" s="97"/>
      <c r="P19" s="97"/>
      <c r="Q19" s="97"/>
    </row>
    <row r="20" spans="2:20" ht="15" customHeight="1">
      <c r="B20" s="13">
        <v>9</v>
      </c>
      <c r="C20" s="68" t="s">
        <v>0</v>
      </c>
      <c r="D20" s="69"/>
      <c r="E20" s="39"/>
      <c r="F20" s="40"/>
      <c r="G20" s="40"/>
      <c r="H20" s="41"/>
      <c r="J20" s="97" t="s">
        <v>60</v>
      </c>
      <c r="K20" s="97"/>
      <c r="L20" s="97"/>
      <c r="M20" s="97"/>
      <c r="N20" s="97"/>
      <c r="O20" s="97"/>
      <c r="P20" s="97"/>
      <c r="Q20" s="97"/>
      <c r="R20" s="8"/>
      <c r="T20" s="14"/>
    </row>
    <row r="21" spans="2:18" ht="15" customHeight="1">
      <c r="B21" s="13">
        <v>10</v>
      </c>
      <c r="C21" s="68" t="s">
        <v>3</v>
      </c>
      <c r="D21" s="69"/>
      <c r="E21" s="39"/>
      <c r="F21" s="40"/>
      <c r="G21" s="40"/>
      <c r="H21" s="41"/>
      <c r="I21" s="8"/>
      <c r="J21" s="97"/>
      <c r="K21" s="97"/>
      <c r="L21" s="97"/>
      <c r="M21" s="97"/>
      <c r="N21" s="97"/>
      <c r="O21" s="97"/>
      <c r="P21" s="97"/>
      <c r="Q21" s="97"/>
      <c r="R21" s="8"/>
    </row>
    <row r="22" spans="2:18" ht="15" customHeight="1">
      <c r="B22" s="13">
        <v>11</v>
      </c>
      <c r="C22" s="68" t="s">
        <v>9</v>
      </c>
      <c r="D22" s="69"/>
      <c r="E22" s="39"/>
      <c r="F22" s="40"/>
      <c r="G22" s="40"/>
      <c r="H22" s="41"/>
      <c r="I22" s="52"/>
      <c r="J22" s="97"/>
      <c r="K22" s="97"/>
      <c r="L22" s="97"/>
      <c r="M22" s="97"/>
      <c r="N22" s="97"/>
      <c r="O22" s="97"/>
      <c r="P22" s="97"/>
      <c r="Q22" s="97"/>
      <c r="R22" s="53"/>
    </row>
    <row r="23" spans="2:18" ht="15" customHeight="1">
      <c r="B23" s="13">
        <v>12</v>
      </c>
      <c r="C23" s="70" t="s">
        <v>1</v>
      </c>
      <c r="D23" s="74"/>
      <c r="E23" s="17">
        <f>E17+E18+E19+E20-E21+E22</f>
        <v>0</v>
      </c>
      <c r="F23" s="18">
        <f>F17+F18+F19+F20-F21+F22</f>
        <v>0</v>
      </c>
      <c r="G23" s="18">
        <f>G17+G18+G19+G20-G21+G22</f>
        <v>0</v>
      </c>
      <c r="H23" s="19">
        <f>H17+H18+H19+H20-H21+H22</f>
        <v>0</v>
      </c>
      <c r="I23" s="52"/>
      <c r="J23" s="94" t="s">
        <v>61</v>
      </c>
      <c r="K23" s="95"/>
      <c r="L23" s="95"/>
      <c r="M23" s="95"/>
      <c r="N23" s="95"/>
      <c r="O23" s="95"/>
      <c r="P23" s="95"/>
      <c r="Q23" s="95"/>
      <c r="R23" s="8"/>
    </row>
    <row r="24" spans="2:18" ht="15" customHeight="1" thickBot="1">
      <c r="B24" s="20">
        <v>13</v>
      </c>
      <c r="C24" s="75" t="s">
        <v>4</v>
      </c>
      <c r="D24" s="76"/>
      <c r="E24" s="21">
        <f>SUM(E23)</f>
        <v>0</v>
      </c>
      <c r="F24" s="22">
        <f>E24+F23</f>
        <v>0</v>
      </c>
      <c r="G24" s="22">
        <f>F24+G23</f>
        <v>0</v>
      </c>
      <c r="H24" s="23">
        <f>G24+H23</f>
        <v>0</v>
      </c>
      <c r="I24" s="8"/>
      <c r="J24" s="95"/>
      <c r="K24" s="95"/>
      <c r="L24" s="95"/>
      <c r="M24" s="95"/>
      <c r="N24" s="95"/>
      <c r="O24" s="95"/>
      <c r="P24" s="95"/>
      <c r="Q24" s="95"/>
      <c r="R24" s="8"/>
    </row>
    <row r="25" spans="2:18" ht="6.75" customHeight="1" thickBot="1">
      <c r="B25" s="24"/>
      <c r="C25" s="25"/>
      <c r="D25" s="25"/>
      <c r="E25" s="26"/>
      <c r="F25" s="26"/>
      <c r="G25" s="26"/>
      <c r="H25" s="26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5" customHeight="1" thickBot="1">
      <c r="B26" s="27">
        <v>14</v>
      </c>
      <c r="C26" s="72" t="s">
        <v>10</v>
      </c>
      <c r="D26" s="73"/>
      <c r="E26" s="28">
        <f>E20-E21</f>
        <v>0</v>
      </c>
      <c r="F26" s="28">
        <f>E26+F20-F21</f>
        <v>0</v>
      </c>
      <c r="G26" s="28">
        <f>F26+G20-G21</f>
        <v>0</v>
      </c>
      <c r="H26" s="29">
        <f>G26+H20-H21</f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7.5" customHeight="1">
      <c r="C27" s="30"/>
    </row>
    <row r="28" spans="3:6" ht="15" customHeight="1">
      <c r="C28" s="31"/>
      <c r="D28" s="32"/>
      <c r="E28" s="32"/>
      <c r="F28" s="32"/>
    </row>
    <row r="29" spans="3:6" ht="15" customHeight="1">
      <c r="C29" s="31"/>
      <c r="D29" s="32"/>
      <c r="E29" s="32"/>
      <c r="F29" s="32"/>
    </row>
    <row r="30" spans="3:6" ht="15" customHeight="1">
      <c r="C30" s="31"/>
      <c r="D30" s="32"/>
      <c r="E30" s="32"/>
      <c r="F30" s="32"/>
    </row>
    <row r="31" spans="3:6" ht="15" customHeight="1">
      <c r="C31" s="31"/>
      <c r="D31" s="32"/>
      <c r="E31" s="32"/>
      <c r="F31" s="32"/>
    </row>
    <row r="32" spans="3:6" ht="15" customHeight="1">
      <c r="C32" s="31"/>
      <c r="D32" s="32"/>
      <c r="E32" s="32"/>
      <c r="F32" s="32"/>
    </row>
    <row r="33" spans="3:6" ht="15" customHeight="1">
      <c r="C33" s="31"/>
      <c r="D33" s="32"/>
      <c r="E33" s="32"/>
      <c r="F33" s="32"/>
    </row>
    <row r="34" spans="3:6" ht="15" customHeight="1">
      <c r="C34" s="31"/>
      <c r="D34" s="32"/>
      <c r="E34" s="32"/>
      <c r="F34" s="32"/>
    </row>
    <row r="35" spans="3:6" ht="15" customHeight="1">
      <c r="C35" s="31"/>
      <c r="D35" s="32"/>
      <c r="E35" s="32"/>
      <c r="F35" s="32"/>
    </row>
    <row r="36" spans="3:6" ht="15" customHeight="1">
      <c r="C36" s="31"/>
      <c r="D36" s="32"/>
      <c r="E36" s="32"/>
      <c r="F36" s="32"/>
    </row>
    <row r="37" spans="3:6" ht="15" customHeight="1">
      <c r="C37" s="31"/>
      <c r="D37" s="32"/>
      <c r="E37" s="32"/>
      <c r="F37" s="32"/>
    </row>
    <row r="38" spans="3:6" ht="15" customHeight="1">
      <c r="C38" s="31"/>
      <c r="D38" s="32"/>
      <c r="E38" s="32"/>
      <c r="F38" s="32"/>
    </row>
    <row r="39" spans="3:6" ht="15" customHeight="1">
      <c r="C39" s="31"/>
      <c r="D39" s="32"/>
      <c r="E39" s="32"/>
      <c r="F39" s="32"/>
    </row>
    <row r="40" spans="3:6" ht="15" customHeight="1">
      <c r="C40" s="31"/>
      <c r="D40" s="32"/>
      <c r="E40" s="32"/>
      <c r="F40" s="32"/>
    </row>
    <row r="41" spans="3:6" ht="15" customHeight="1">
      <c r="C41" s="31"/>
      <c r="D41" s="32"/>
      <c r="E41" s="32"/>
      <c r="F41" s="32"/>
    </row>
    <row r="42" spans="3:6" ht="15" customHeight="1">
      <c r="C42" s="31"/>
      <c r="D42" s="32"/>
      <c r="E42" s="32"/>
      <c r="F42" s="32"/>
    </row>
    <row r="43" spans="3:6" ht="15" customHeight="1">
      <c r="C43" s="31"/>
      <c r="D43" s="32"/>
      <c r="E43" s="32"/>
      <c r="F43" s="32"/>
    </row>
    <row r="44" spans="3:6" ht="15" customHeight="1">
      <c r="C44" s="31"/>
      <c r="D44" s="32"/>
      <c r="E44" s="32"/>
      <c r="F44" s="32"/>
    </row>
    <row r="45" spans="3:6" ht="15" customHeight="1">
      <c r="C45" s="31"/>
      <c r="D45" s="32"/>
      <c r="E45" s="32"/>
      <c r="F45" s="32"/>
    </row>
    <row r="46" spans="3:6" ht="15" customHeight="1">
      <c r="C46" s="31"/>
      <c r="D46" s="32"/>
      <c r="E46" s="32"/>
      <c r="F46" s="32"/>
    </row>
    <row r="47" spans="3:6" ht="15" customHeight="1">
      <c r="C47" s="31"/>
      <c r="D47" s="32"/>
      <c r="E47" s="32"/>
      <c r="F47" s="32"/>
    </row>
    <row r="48" spans="3:6" ht="15" customHeight="1">
      <c r="C48" s="31"/>
      <c r="D48" s="32"/>
      <c r="E48" s="32"/>
      <c r="F48" s="32"/>
    </row>
    <row r="49" spans="2:4" ht="25.5" customHeight="1">
      <c r="B49" s="33"/>
      <c r="C49" s="34"/>
      <c r="D49" s="31"/>
    </row>
    <row r="50" spans="2:8" ht="17.25" customHeight="1">
      <c r="B50" s="77" t="s">
        <v>59</v>
      </c>
      <c r="C50" s="78"/>
      <c r="D50" s="78"/>
      <c r="E50" s="78"/>
      <c r="F50" s="78"/>
      <c r="G50" s="78"/>
      <c r="H50" s="78"/>
    </row>
    <row r="51" spans="2:8" ht="162" customHeight="1">
      <c r="B51" s="65"/>
      <c r="C51" s="66"/>
      <c r="D51" s="66"/>
      <c r="E51" s="66"/>
      <c r="F51" s="66"/>
      <c r="G51" s="66"/>
      <c r="H51" s="67"/>
    </row>
    <row r="52" ht="8.25" customHeight="1">
      <c r="C52" s="31"/>
    </row>
    <row r="53" ht="12.75" hidden="1">
      <c r="C53" s="31"/>
    </row>
    <row r="54" spans="6:7" ht="3" customHeight="1">
      <c r="F54" s="35"/>
      <c r="G54" s="36"/>
    </row>
  </sheetData>
  <sheetProtection password="85E6" sheet="1" objects="1" scenarios="1"/>
  <mergeCells count="27">
    <mergeCell ref="C10:D10"/>
    <mergeCell ref="C9:D9"/>
    <mergeCell ref="J20:Q22"/>
    <mergeCell ref="O6:Q6"/>
    <mergeCell ref="J23:Q24"/>
    <mergeCell ref="J18:Q19"/>
    <mergeCell ref="C11:D11"/>
    <mergeCell ref="C22:D22"/>
    <mergeCell ref="C12:D12"/>
    <mergeCell ref="C13:D13"/>
    <mergeCell ref="C21:D21"/>
    <mergeCell ref="J2:Q4"/>
    <mergeCell ref="B2:H2"/>
    <mergeCell ref="G6:H6"/>
    <mergeCell ref="E4:H4"/>
    <mergeCell ref="C4:D4"/>
    <mergeCell ref="C6:D7"/>
    <mergeCell ref="J6:L6"/>
    <mergeCell ref="B51:H51"/>
    <mergeCell ref="C18:D18"/>
    <mergeCell ref="C16:D16"/>
    <mergeCell ref="C17:D17"/>
    <mergeCell ref="C20:D20"/>
    <mergeCell ref="C26:D26"/>
    <mergeCell ref="C23:D23"/>
    <mergeCell ref="C24:D24"/>
    <mergeCell ref="B50:H50"/>
  </mergeCells>
  <dataValidations count="29">
    <dataValidation allowBlank="1" showInputMessage="1" showErrorMessage="1" promptTitle="Vysvětlivka" prompt="NEVYPLŇUJE SE - POČÍTÁ SE AUTOMATICKY. Projektové příjmy minus projektové výdaje minus investiční výdaje minus úrokové náklady (ř.1 – ř.2 – ř.3 – ř.4 – ř.5)." sqref="E17:H17"/>
    <dataValidation type="decimal" allowBlank="1" showInputMessage="1" showErrorMessage="1" promptTitle="Vysvětlivka" prompt="Splátky úvěrů pořízených výhradně na financování realizace projektu. Vyplňuje se v tis. Kč" errorTitle="POZOR" error="Vyplňujete hodnotu, která není dovolena - PROSÍM POSTUPUJTE DLE VYSVĚTLIVEK" sqref="E21:H21">
      <formula1>0</formula1>
      <formula2>999999999</formula2>
    </dataValidation>
    <dataValidation type="decimal" allowBlank="1" showInputMessage="1" showErrorMessage="1" promptTitle="Vysvětlivka" prompt="Předpokládaná dotace při splnění daných podmínek (platí i pro případ vyplacení části dotace po ukončení etapy projektu). Vyplňuje se v tis. Kč " errorTitle="POZOR" error="Vyplňujete hodnotu, která není dovolena - PROSÍM POSTUPUJTE DLE VYSVĚTLIVEK" sqref="H22">
      <formula1>0</formula1>
      <formula2>999999999</formula2>
    </dataValidation>
    <dataValidation allowBlank="1" showInputMessage="1" showErrorMessage="1" promptTitle="Vysvětlivka" prompt="Vyplňujte prosím shodně s tím, jak je název Vaší firmy vyplňen na žádosti o dotaci a na dalších elektronických finančních výkazech." sqref="E4:H4"/>
    <dataValidation allowBlank="1" showInputMessage="1" showErrorMessage="1" promptTitle="Vysvětlivka" prompt="NEVYPLŇUJE SE - POČÍTÁ SE AUTOMATICKY. Projektové základní CF + financování z vlastních prostředků + čerpání a splácení z jiných zdrojů financování + čerpání úvěrů na financování projektu - splátky úvěrů na financování projektu plus přijaté dotace. " sqref="E23:H23"/>
    <dataValidation allowBlank="1" showInputMessage="1" showErrorMessage="1" promptTitle="Vysvětlivka" prompt="NEVYPLŇUJE SE - POČÍTÁ SE AUTOMATICKY. Kumulované CF  v minulém období plus  Výsledné CF projektu v běžném období  (ř.13 minulé období + ř.12 běžné období) " sqref="E24:H24"/>
    <dataValidation allowBlank="1" showInputMessage="1" showErrorMessage="1" promptTitle="Vysvětlivka" prompt="NEVYPLŇUJE SE - POČÍTÁ SE AUTOMATICKY. Úvěry na financování projektu v minulém období plus Čerpání úvěrů na financování projektu v běžném období minus Splátky úvěrů na financování projektu v běžném období " sqref="E26:H26"/>
    <dataValidation type="whole" allowBlank="1" showInputMessage="1" showErrorMessage="1" promptTitle="Vysvětlení" prompt="Uvádějte IČ bez mezer" errorTitle="Chybně vyplněné IČ" error="IČ obsahuje nepřípustné znaky (například mezery) nebo příliš mnoho znaků." sqref="G6:H6">
      <formula1>1</formula1>
      <formula2>99999999</formula2>
    </dataValidation>
    <dataValidation type="decimal" allowBlank="1" showInputMessage="1" showErrorMessage="1" promptTitle="Vysvětlivka" prompt="Úroky z bankovních úvěrů pořízených na financování projektu zahrnuté do investičních výdajů ve smyslu daňového zákona. Vyplňuje se v tis. Kč" errorTitle="POZOR" error="Vyplňujete hodnotu, která není dovolena - PROSÍM POSTUPUJTE DLE VYSVĚTLIVEK" sqref="E16:R16">
      <formula1>0</formula1>
      <formula2>999999999</formula2>
    </dataValidation>
    <dataValidation type="decimal" allowBlank="1" showInputMessage="1" showErrorMessage="1" promptTitle="Vysvětlivka" prompt="Hodnota pro výpočet diskontní sazby (DS). Míra rizika v % je vyjádřením rozptylu možných odchylek plánovaného Projektovaného základního CF - vyplňuje žadatel u dotace nad 20 mil. Kč." sqref="M6">
      <formula1>0.0001</formula1>
      <formula2>1</formula2>
    </dataValidation>
    <dataValidation type="decimal" allowBlank="1" showInputMessage="1" showErrorMessage="1" promptTitle="Vysvětlivka" prompt="Investiční výdaje alokované pro zajištění dlouhodobého hmotného majetku v rámci projektu včetně příslušných úrokových nákladů. Vyplňuje se v tis. Kč" errorTitle="POZOR" error="Vyplňujete hodnotu, která není dovolena - PROSÍM POSTUPUJTE DLE VYSVĚTLIVEK" sqref="F13:R13">
      <formula1>0</formula1>
      <formula2>999999999</formula2>
    </dataValidation>
    <dataValidation type="decimal" allowBlank="1" showInputMessage="1" showErrorMessage="1" promptTitle="Vysvětlivka" prompt="Investiční výdaje alokované pro zajištění dlouhodobého nehmotného majetku v rámci projektu (např. software) včetně příslušných úrokových nákladů. Vyplňuje se v tis. Kč" errorTitle="POZOR" error="Vyplňujete hodnotu, která není dovolena - PROSÍM POSTUPUJTE DLE VYSVĚTLIVEK" sqref="E14:R14">
      <formula1>0</formula1>
      <formula2>999999999</formula2>
    </dataValidation>
    <dataValidation allowBlank="1" showErrorMessage="1" sqref="I22:I23"/>
    <dataValidation allowBlank="1" sqref="J6:L6"/>
    <dataValidation type="decimal" operator="greaterThanOrEqual" allowBlank="1" showInputMessage="1" showErrorMessage="1" promptTitle="Vysvětlivka" prompt="Odhad procentuálního růstu Čistého ročního výnosu po roce 2018 v % p.a. Vyplňuje se pouze, když doba realizace projektu pokračuje i po roce 2018 a dotace je vyšší než 20 mil. Kč." sqref="R6">
      <formula1>-1</formula1>
    </dataValidation>
    <dataValidation type="decimal" allowBlank="1" showInputMessage="1" showErrorMessage="1" promptTitle="Vysvětlivka" prompt="Peníze generované v provozním CF v daném roce a určené výhradně pro financování projektu v daném roce i v dalších letech.  Vyplňuje se v tis. Kč" errorTitle="POZOR" error="Vyplňujete hodnotu, která není dovolena - PROSÍM POSTUPUJTE DLE VYSVĚTLIVEK" sqref="H18">
      <formula1>0</formula1>
      <formula2>999999999</formula2>
    </dataValidation>
    <dataValidation type="decimal" allowBlank="1" showInputMessage="1" showErrorMessage="1" promptTitle="Vsvětlivka" prompt="Peněžní prostředky získané z jiných dotačních titulů pro využití při zainvestování projektu. Vyplňuje se saldo čerpání a splácení těchto prostředků (tzn. číslo může být záporné). Více viz níže ve vysvětlivkách. Vyplňuje se v tis. Kč" errorTitle="POZOR" error="Vyplňujete hodnotu, která není dovolena - PROSÍM POSTUPUJTE DLE VYSVĚTLIVEK" sqref="H19">
      <formula1>-999999999</formula1>
      <formula2>999999999</formula2>
    </dataValidation>
    <dataValidation type="decimal" allowBlank="1" showInputMessage="1" showErrorMessage="1" promptTitle="Vysvětlivka" prompt="Čerpání úvěrů výhradně pro účely financování  projektu.  Vyplňuje se v tis. Kč" errorTitle="POZOR" error="Vyplňujete hodnotu, která není dovolena - PROSÍM POSTUPUJTE DLE VYSVĚTLIVEK" sqref="E20:H20">
      <formula1>0</formula1>
      <formula2>999999999</formula2>
    </dataValidation>
    <dataValidation type="decimal" allowBlank="1" showInputMessage="1" showErrorMessage="1" promptTitle="Vysvětlivka" prompt="Úroky z bankovních úvěrů pořízených na financování projektu nezahrnuté do investičních výdajů ve smyslu daňového zákona. Vyplňuje se v tis. Kč" errorTitle="POZOR" error="Vyplňujete hodnotu, která není dovolena - PROSÍM POSTUPUJTE DLE VYSVĚTLIVEK" sqref="E15:R15">
      <formula1>0</formula1>
      <formula2>999999999</formula2>
    </dataValidation>
    <dataValidation type="decimal" allowBlank="1" showInputMessage="1" showErrorMessage="1" promptTitle="Vysvětlivka" prompt="Případné kladné efekty plynoucí z investice ve finančním vyjádření nezahrnuté v zisku (například zlepšení infrastruktury, zvýšení vzdělanosti, růst konkurenceschopnosti apod.). Vyplňuje se v tis. Kč" errorTitle="POZOR" error="Vyplňujete hodnotu, která není dovolena - PROSÍM POSTUPUJTE DLE VYSVĚTLIVEK" sqref="E10:R10">
      <formula1>0</formula1>
      <formula2>999999999</formula2>
    </dataValidation>
    <dataValidation type="decimal" allowBlank="1" showInputMessage="1" showErrorMessage="1" promptTitle="Vysvětlivka" prompt="Případné záporné efekty plynoucí z investice ve finančním vyjádření nezahrnuté v zisku (např. ekologické škody). Vyplňuje se v tis. Kč." errorTitle="POZOR" error="Vyplňujete hodnotu, která není dovolena - PROSÍM POSTUPUJTE DLE VYSVĚTLIVEK" sqref="E12:R12">
      <formula1>0</formula1>
      <formula2>999999999</formula2>
    </dataValidation>
    <dataValidation type="decimal" allowBlank="1" showInputMessage="1" showErrorMessage="1" promptTitle="Vysvětlivka" prompt="Provozní příjmy prokazatelně vzniklé na základě realizace projektu nebo jeho části - vyplňuje se v tis. Kč." errorTitle="POZOR" error="Vyplňujete hodnotu, která není dovolena - PROSÍM POSTUPUJTE DLE VYSVĚTLIVEK" sqref="F9:R9">
      <formula1>0</formula1>
      <formula2>999999999</formula2>
    </dataValidation>
    <dataValidation type="decimal" allowBlank="1" showInputMessage="1" showErrorMessage="1" promptTitle="Vysvětlivka" prompt="Provozní výdaje prokazatelně související s projektem, vzniklé v průběhu realizace projektu (telefon, energie, právní služby apod.). které nejsou zahrnuty do investic. Vyplňuje se v tis. Kč" errorTitle="POZOR" error="Vyplňujete hodnotu, která není dovolena - PROSÍM POSTUPUJTE DLE VYSVĚTLIVEK" sqref="F11:R11">
      <formula1>0</formula1>
      <formula2>999999999</formula2>
    </dataValidation>
    <dataValidation type="decimal" allowBlank="1" showInputMessage="1" showErrorMessage="1" promptTitle="Vysvětlivka" prompt="Provozní příjmy prokazatelně vzniklé na základě realizace části projektu v průběhu realizace projektu - vyplňuje se v tis. Kč" errorTitle="POZOR" error="Vyplňujete hodnotu, která není dovolena - PROSÍM POSTUPUJTE DLE VYSVĚTLIVEK" sqref="E9">
      <formula1>0</formula1>
      <formula2>999999999</formula2>
    </dataValidation>
    <dataValidation type="decimal" allowBlank="1" showInputMessage="1" showErrorMessage="1" promptTitle="Vysvětlivka" prompt="Provozní výdaje prokazatelně související s projektem, vzniklé v průběhu realizace projektu (telefon, energie apod.). které nejsou zahrnuty do investic. Vyplňuje se v tis. Kč" errorTitle="POZOR" error="Vyplňujete hodnotu, která není dovolena - PROSÍM POSTUPUJTE DLE VYSVĚTLIVEK" sqref="E11">
      <formula1>0</formula1>
      <formula2>999999999</formula2>
    </dataValidation>
    <dataValidation type="decimal" allowBlank="1" showInputMessage="1" showErrorMessage="1" promptTitle="Vysvětlivka" prompt="Investiční výdaje alokované pro zajištění dlouhodobého hmotného majetku v rámci projektu. Vyplňuje se v tis. Kč" errorTitle="POZOR" error="Vyplňujete hodnotu, která není dovolena - PROSÍM POSTUPUJTE DLE VYSVĚTLIVEK" sqref="E13">
      <formula1>0</formula1>
      <formula2>999999999</formula2>
    </dataValidation>
    <dataValidation type="decimal" allowBlank="1" showInputMessage="1" showErrorMessage="1" promptTitle="Vysvětlivka" prompt="Předpokládaná dotace při splnění daných podmínek (platí i pro případ vyplacení části dotace po ukončení etapy projektu). Vyplňuje se v tis. Kč " errorTitle="POZOR" error="Vyplňujete hodnotu, která není dovolena - PROSÍM POSTUPUJTE DLE VYSVĚTLIVEK" sqref="E22 F22 G22">
      <formula1>0</formula1>
      <formula2>999999999</formula2>
    </dataValidation>
    <dataValidation type="decimal" allowBlank="1" showInputMessage="1" showErrorMessage="1" promptTitle="Vysvětlivka" prompt="Peníze generované v provozním CF v daném roce a určené výhradně pro financování projektu v daném roce i v dalších letech.  Vyplňuje se v tis. Kč" errorTitle="POZOR" error="Vyplňujete hodnotu, která není dovolena - PROSÍM POSTUPUJTE DLE VYSVĚTLIVEK" sqref="E18 F18 G18">
      <formula1>0</formula1>
      <formula2>999999999</formula2>
    </dataValidation>
    <dataValidation type="decimal" allowBlank="1" showInputMessage="1" showErrorMessage="1" promptTitle="Vsvětlivka" prompt="Peněžní prostředky získané z jiných dotačních titulů pro využití při zainvestování projektu. Vyplňuje se saldo čerpání a splácení těchto prostředků (tzn. číslo může být záporné). Více viz níže ve vysvětlivkách. Vyplňuje se v tis. Kč" errorTitle="POZOR" error="Vyplňujete hodnotu, která není dovolena - PROSÍM POSTUPUJTE DLE VYSVĚTLIVEK" sqref="E19 F19 G19">
      <formula1>-999999999</formula1>
      <formula2>999999999</formula2>
    </dataValidation>
  </dataValidations>
  <printOptions horizontalCentered="1"/>
  <pageMargins left="0.35433070866141736" right="0.3937007874015748" top="0.15748031496062992" bottom="0.4724409448818898" header="0.1968503937007874" footer="0.5118110236220472"/>
  <pageSetup fitToHeight="1" fitToWidth="1" horizontalDpi="300" verticalDpi="300" orientation="landscape" paperSize="9" scale="60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password="85E6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workbookViewId="0" topLeftCell="A1">
      <selection activeCell="D8" sqref="D8"/>
    </sheetView>
  </sheetViews>
  <sheetFormatPr defaultColWidth="9.00390625" defaultRowHeight="12.75"/>
  <cols>
    <col min="1" max="1" width="7.625" style="0" customWidth="1"/>
    <col min="2" max="2" width="46.00390625" style="0" customWidth="1"/>
    <col min="3" max="6" width="11.875" style="0" bestFit="1" customWidth="1"/>
    <col min="16" max="16" width="9.875" style="0" customWidth="1"/>
  </cols>
  <sheetData>
    <row r="2" spans="2:3" ht="12.75">
      <c r="B2" t="str">
        <f>Vykaz!B2</f>
        <v>FINANČNÍ PLÁN PROJEKTU (PP)</v>
      </c>
      <c r="C2" t="s">
        <v>24</v>
      </c>
    </row>
    <row r="3" spans="2:3" ht="12.75">
      <c r="B3" s="2"/>
      <c r="C3" s="3">
        <f>Vykaz!E4</f>
        <v>0</v>
      </c>
    </row>
    <row r="5" spans="2:4" ht="12.75">
      <c r="B5" s="3"/>
      <c r="C5" t="s">
        <v>54</v>
      </c>
      <c r="D5" t="s">
        <v>53</v>
      </c>
    </row>
    <row r="6" spans="2:4" ht="12.75">
      <c r="B6" s="3"/>
      <c r="C6" s="4">
        <f>Vykaz!G6</f>
        <v>0</v>
      </c>
      <c r="D6" s="4">
        <v>3</v>
      </c>
    </row>
    <row r="8" spans="2:16" ht="12.75">
      <c r="B8" t="str">
        <f>Vykaz!C8</f>
        <v>Období</v>
      </c>
      <c r="C8" s="50">
        <f>Vykaz!E8</f>
        <v>2005</v>
      </c>
      <c r="D8" s="50">
        <f>Vykaz!F8</f>
        <v>2006</v>
      </c>
      <c r="E8" s="50">
        <f>Vykaz!G8</f>
        <v>2007</v>
      </c>
      <c r="F8" s="50">
        <f>Vykaz!H8</f>
        <v>2008</v>
      </c>
      <c r="G8" s="50">
        <f>Vykaz!I8</f>
        <v>2009</v>
      </c>
      <c r="H8" s="50">
        <f>Vykaz!J8</f>
        <v>2010</v>
      </c>
      <c r="I8" s="50">
        <f>Vykaz!K8</f>
        <v>2011</v>
      </c>
      <c r="J8" s="50">
        <f>Vykaz!L8</f>
        <v>2012</v>
      </c>
      <c r="K8" s="50">
        <f>Vykaz!M8</f>
        <v>2013</v>
      </c>
      <c r="L8" s="50">
        <f>Vykaz!N8</f>
        <v>2014</v>
      </c>
      <c r="M8" s="50">
        <f>Vykaz!O8</f>
        <v>2015</v>
      </c>
      <c r="N8" s="50">
        <f>Vykaz!P8</f>
        <v>2016</v>
      </c>
      <c r="O8" s="50">
        <f>Vykaz!Q8</f>
        <v>2017</v>
      </c>
      <c r="P8" s="50">
        <f>Vykaz!R8</f>
        <v>2018</v>
      </c>
    </row>
    <row r="9" spans="1:16" ht="12.75">
      <c r="A9" s="55" t="s">
        <v>25</v>
      </c>
      <c r="B9" s="55" t="s">
        <v>52</v>
      </c>
      <c r="C9" s="56">
        <f>Vykaz!M6</f>
        <v>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2.75">
      <c r="A10" t="s">
        <v>26</v>
      </c>
      <c r="B10" t="str">
        <f>Vykaz!C9</f>
        <v>Projektové příjmy </v>
      </c>
      <c r="C10" s="51">
        <f>Vykaz!E9</f>
        <v>0</v>
      </c>
      <c r="D10" s="51">
        <f>Vykaz!F9</f>
        <v>0</v>
      </c>
      <c r="E10" s="51">
        <f>Vykaz!G9</f>
        <v>0</v>
      </c>
      <c r="F10" s="51">
        <f>Vykaz!H9</f>
        <v>0</v>
      </c>
      <c r="G10" s="51">
        <f>Vykaz!I9</f>
        <v>0</v>
      </c>
      <c r="H10" s="51">
        <f>Vykaz!J9</f>
        <v>0</v>
      </c>
      <c r="I10" s="51">
        <f>Vykaz!K9</f>
        <v>0</v>
      </c>
      <c r="J10" s="51">
        <f>Vykaz!L9</f>
        <v>0</v>
      </c>
      <c r="K10" s="51">
        <f>Vykaz!M9</f>
        <v>0</v>
      </c>
      <c r="L10" s="51">
        <f>Vykaz!N9</f>
        <v>0</v>
      </c>
      <c r="M10" s="51">
        <f>Vykaz!O9</f>
        <v>0</v>
      </c>
      <c r="N10" s="51">
        <f>Vykaz!P9</f>
        <v>0</v>
      </c>
      <c r="O10" s="51">
        <f>Vykaz!Q9</f>
        <v>0</v>
      </c>
      <c r="P10" s="51">
        <f>Vykaz!R9</f>
        <v>0</v>
      </c>
    </row>
    <row r="11" spans="1:16" ht="12.75">
      <c r="A11" t="s">
        <v>27</v>
      </c>
      <c r="B11" s="42" t="s">
        <v>11</v>
      </c>
      <c r="C11" s="51">
        <f>Vykaz!E10</f>
        <v>0</v>
      </c>
      <c r="D11" s="51">
        <f>Vykaz!F10</f>
        <v>0</v>
      </c>
      <c r="E11" s="51">
        <f>Vykaz!G10</f>
        <v>0</v>
      </c>
      <c r="F11" s="51">
        <f>Vykaz!H10</f>
        <v>0</v>
      </c>
      <c r="G11" s="51">
        <f>Vykaz!I10</f>
        <v>0</v>
      </c>
      <c r="H11" s="51">
        <f>Vykaz!J10</f>
        <v>0</v>
      </c>
      <c r="I11" s="51">
        <f>Vykaz!K10</f>
        <v>0</v>
      </c>
      <c r="J11" s="51">
        <f>Vykaz!L10</f>
        <v>0</v>
      </c>
      <c r="K11" s="51">
        <f>Vykaz!M10</f>
        <v>0</v>
      </c>
      <c r="L11" s="51">
        <f>Vykaz!N10</f>
        <v>0</v>
      </c>
      <c r="M11" s="51">
        <f>Vykaz!O10</f>
        <v>0</v>
      </c>
      <c r="N11" s="51">
        <f>Vykaz!P10</f>
        <v>0</v>
      </c>
      <c r="O11" s="51">
        <f>Vykaz!Q10</f>
        <v>0</v>
      </c>
      <c r="P11" s="51">
        <f>Vykaz!R10</f>
        <v>0</v>
      </c>
    </row>
    <row r="12" spans="1:16" ht="12.75">
      <c r="A12" t="s">
        <v>28</v>
      </c>
      <c r="B12" t="str">
        <f>Vykaz!C11</f>
        <v>Projektové (neinvestiční) výdaje </v>
      </c>
      <c r="C12" s="51">
        <f>Vykaz!E11</f>
        <v>0</v>
      </c>
      <c r="D12" s="51">
        <f>Vykaz!F11</f>
        <v>0</v>
      </c>
      <c r="E12" s="51">
        <f>Vykaz!G11</f>
        <v>0</v>
      </c>
      <c r="F12" s="51">
        <f>Vykaz!H11</f>
        <v>0</v>
      </c>
      <c r="G12" s="51">
        <f>Vykaz!I11</f>
        <v>0</v>
      </c>
      <c r="H12" s="51">
        <f>Vykaz!J11</f>
        <v>0</v>
      </c>
      <c r="I12" s="51">
        <f>Vykaz!K11</f>
        <v>0</v>
      </c>
      <c r="J12" s="51">
        <f>Vykaz!L11</f>
        <v>0</v>
      </c>
      <c r="K12" s="51">
        <f>Vykaz!M11</f>
        <v>0</v>
      </c>
      <c r="L12" s="51">
        <f>Vykaz!N11</f>
        <v>0</v>
      </c>
      <c r="M12" s="51">
        <f>Vykaz!O11</f>
        <v>0</v>
      </c>
      <c r="N12" s="51">
        <f>Vykaz!P11</f>
        <v>0</v>
      </c>
      <c r="O12" s="51">
        <f>Vykaz!Q11</f>
        <v>0</v>
      </c>
      <c r="P12" s="51">
        <f>Vykaz!R11</f>
        <v>0</v>
      </c>
    </row>
    <row r="13" spans="1:16" ht="12.75">
      <c r="A13" t="s">
        <v>29</v>
      </c>
      <c r="B13" s="42" t="s">
        <v>12</v>
      </c>
      <c r="C13" s="51">
        <f>Vykaz!E12</f>
        <v>0</v>
      </c>
      <c r="D13" s="51">
        <f>Vykaz!F12</f>
        <v>0</v>
      </c>
      <c r="E13" s="51">
        <f>Vykaz!G12</f>
        <v>0</v>
      </c>
      <c r="F13" s="51">
        <f>Vykaz!H12</f>
        <v>0</v>
      </c>
      <c r="G13" s="51">
        <f>Vykaz!I12</f>
        <v>0</v>
      </c>
      <c r="H13" s="51">
        <f>Vykaz!J12</f>
        <v>0</v>
      </c>
      <c r="I13" s="51">
        <f>Vykaz!K12</f>
        <v>0</v>
      </c>
      <c r="J13" s="51">
        <f>Vykaz!L12</f>
        <v>0</v>
      </c>
      <c r="K13" s="51">
        <f>Vykaz!M12</f>
        <v>0</v>
      </c>
      <c r="L13" s="51">
        <f>Vykaz!N12</f>
        <v>0</v>
      </c>
      <c r="M13" s="51">
        <f>Vykaz!O12</f>
        <v>0</v>
      </c>
      <c r="N13" s="51">
        <f>Vykaz!P12</f>
        <v>0</v>
      </c>
      <c r="O13" s="51">
        <f>Vykaz!Q12</f>
        <v>0</v>
      </c>
      <c r="P13" s="51">
        <f>Vykaz!R12</f>
        <v>0</v>
      </c>
    </row>
    <row r="14" spans="1:16" ht="12.75">
      <c r="A14" t="s">
        <v>30</v>
      </c>
      <c r="B14" t="str">
        <f>Vykaz!C13</f>
        <v>Investiční výdaje na pořízení dlouhodobého HM </v>
      </c>
      <c r="C14" s="51">
        <f>Vykaz!E13</f>
        <v>0</v>
      </c>
      <c r="D14" s="51">
        <f>Vykaz!F13</f>
        <v>0</v>
      </c>
      <c r="E14" s="51">
        <f>Vykaz!G13</f>
        <v>0</v>
      </c>
      <c r="F14" s="51">
        <f>Vykaz!H13</f>
        <v>0</v>
      </c>
      <c r="G14" s="51">
        <f>Vykaz!I13</f>
        <v>0</v>
      </c>
      <c r="H14" s="51">
        <f>Vykaz!J13</f>
        <v>0</v>
      </c>
      <c r="I14" s="51">
        <f>Vykaz!K13</f>
        <v>0</v>
      </c>
      <c r="J14" s="51">
        <f>Vykaz!L13</f>
        <v>0</v>
      </c>
      <c r="K14" s="51">
        <f>Vykaz!M13</f>
        <v>0</v>
      </c>
      <c r="L14" s="51">
        <f>Vykaz!N13</f>
        <v>0</v>
      </c>
      <c r="M14" s="51">
        <f>Vykaz!O13</f>
        <v>0</v>
      </c>
      <c r="N14" s="51">
        <f>Vykaz!P13</f>
        <v>0</v>
      </c>
      <c r="O14" s="51">
        <f>Vykaz!Q13</f>
        <v>0</v>
      </c>
      <c r="P14" s="51">
        <f>Vykaz!R13</f>
        <v>0</v>
      </c>
    </row>
    <row r="15" spans="1:16" ht="12.75">
      <c r="A15" t="s">
        <v>31</v>
      </c>
      <c r="B15" t="str">
        <f>Vykaz!C14</f>
        <v>Investiční výdaje na pořízení dlouhodobého NHM </v>
      </c>
      <c r="C15" s="51">
        <f>Vykaz!E14</f>
        <v>0</v>
      </c>
      <c r="D15" s="51">
        <f>Vykaz!F14</f>
        <v>0</v>
      </c>
      <c r="E15" s="51">
        <f>Vykaz!G14</f>
        <v>0</v>
      </c>
      <c r="F15" s="51">
        <f>Vykaz!H14</f>
        <v>0</v>
      </c>
      <c r="G15" s="51">
        <f>Vykaz!I14</f>
        <v>0</v>
      </c>
      <c r="H15" s="51">
        <f>Vykaz!J14</f>
        <v>0</v>
      </c>
      <c r="I15" s="51">
        <f>Vykaz!K14</f>
        <v>0</v>
      </c>
      <c r="J15" s="51">
        <f>Vykaz!L14</f>
        <v>0</v>
      </c>
      <c r="K15" s="51">
        <f>Vykaz!M14</f>
        <v>0</v>
      </c>
      <c r="L15" s="51">
        <f>Vykaz!N14</f>
        <v>0</v>
      </c>
      <c r="M15" s="51">
        <f>Vykaz!O14</f>
        <v>0</v>
      </c>
      <c r="N15" s="51">
        <f>Vykaz!P14</f>
        <v>0</v>
      </c>
      <c r="O15" s="51">
        <f>Vykaz!Q14</f>
        <v>0</v>
      </c>
      <c r="P15" s="51">
        <f>Vykaz!R14</f>
        <v>0</v>
      </c>
    </row>
    <row r="16" spans="1:16" ht="12.75">
      <c r="A16" t="s">
        <v>32</v>
      </c>
      <c r="B16" t="str">
        <f>Vykaz!C15</f>
        <v>Náklady úrokové nezahrnuté v investičních výdajích</v>
      </c>
      <c r="C16" s="51">
        <f>Vykaz!E15</f>
        <v>0</v>
      </c>
      <c r="D16" s="51">
        <f>Vykaz!F15</f>
        <v>0</v>
      </c>
      <c r="E16" s="51">
        <f>Vykaz!G15</f>
        <v>0</v>
      </c>
      <c r="F16" s="51">
        <f>Vykaz!H15</f>
        <v>0</v>
      </c>
      <c r="G16" s="51">
        <f>Vykaz!I15</f>
        <v>0</v>
      </c>
      <c r="H16" s="51">
        <f>Vykaz!J15</f>
        <v>0</v>
      </c>
      <c r="I16" s="51">
        <f>Vykaz!K15</f>
        <v>0</v>
      </c>
      <c r="J16" s="51">
        <f>Vykaz!L15</f>
        <v>0</v>
      </c>
      <c r="K16" s="51">
        <f>Vykaz!M15</f>
        <v>0</v>
      </c>
      <c r="L16" s="51">
        <f>Vykaz!N15</f>
        <v>0</v>
      </c>
      <c r="M16" s="51">
        <f>Vykaz!O15</f>
        <v>0</v>
      </c>
      <c r="N16" s="51">
        <f>Vykaz!P15</f>
        <v>0</v>
      </c>
      <c r="O16" s="51">
        <f>Vykaz!Q15</f>
        <v>0</v>
      </c>
      <c r="P16" s="51">
        <f>Vykaz!R15</f>
        <v>0</v>
      </c>
    </row>
    <row r="17" spans="1:16" ht="12.75">
      <c r="A17" t="s">
        <v>33</v>
      </c>
      <c r="B17" t="str">
        <f>Vykaz!C16</f>
        <v>Náklady úrokové zahrnuté v investičních výdajích</v>
      </c>
      <c r="C17" s="51">
        <f>Vykaz!E16</f>
        <v>0</v>
      </c>
      <c r="D17" s="51">
        <f>Vykaz!F16</f>
        <v>0</v>
      </c>
      <c r="E17" s="51">
        <f>Vykaz!G16</f>
        <v>0</v>
      </c>
      <c r="F17" s="51">
        <f>Vykaz!H16</f>
        <v>0</v>
      </c>
      <c r="G17" s="51">
        <f>Vykaz!I16</f>
        <v>0</v>
      </c>
      <c r="H17" s="51">
        <f>Vykaz!J16</f>
        <v>0</v>
      </c>
      <c r="I17" s="51">
        <f>Vykaz!K16</f>
        <v>0</v>
      </c>
      <c r="J17" s="51">
        <f>Vykaz!L16</f>
        <v>0</v>
      </c>
      <c r="K17" s="51">
        <f>Vykaz!M16</f>
        <v>0</v>
      </c>
      <c r="L17" s="51">
        <f>Vykaz!N16</f>
        <v>0</v>
      </c>
      <c r="M17" s="51">
        <f>Vykaz!O16</f>
        <v>0</v>
      </c>
      <c r="N17" s="51">
        <f>Vykaz!P16</f>
        <v>0</v>
      </c>
      <c r="O17" s="51">
        <f>Vykaz!Q16</f>
        <v>0</v>
      </c>
      <c r="P17" s="51">
        <f>Vykaz!R16</f>
        <v>0</v>
      </c>
    </row>
    <row r="18" spans="1:16" ht="12.75">
      <c r="A18" t="s">
        <v>34</v>
      </c>
      <c r="B18" t="str">
        <f>Vykaz!C17</f>
        <v>Projektové základní CF </v>
      </c>
      <c r="C18" s="51">
        <f>Vykaz!E17</f>
        <v>0</v>
      </c>
      <c r="D18" s="51">
        <f>Vykaz!F17</f>
        <v>0</v>
      </c>
      <c r="E18" s="51">
        <f>Vykaz!G17</f>
        <v>0</v>
      </c>
      <c r="F18" s="51">
        <f>Vykaz!H17</f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6" ht="12.75">
      <c r="A19" t="s">
        <v>35</v>
      </c>
      <c r="B19" t="str">
        <f>Vykaz!C18</f>
        <v>Financování z vlastních prostředků </v>
      </c>
      <c r="C19" s="51">
        <f>Vykaz!E18</f>
        <v>0</v>
      </c>
      <c r="D19" s="51">
        <f>Vykaz!F18</f>
        <v>0</v>
      </c>
      <c r="E19" s="51">
        <f>Vykaz!G18</f>
        <v>0</v>
      </c>
      <c r="F19" s="51">
        <f>Vykaz!H18</f>
        <v>0</v>
      </c>
    </row>
    <row r="20" spans="1:6" ht="12.75">
      <c r="A20" t="s">
        <v>36</v>
      </c>
      <c r="B20" t="str">
        <f>Vykaz!C19</f>
        <v>Čerpání(+) a splácení(-) jiných zdrojů financování </v>
      </c>
      <c r="C20" s="51">
        <f>Vykaz!E19</f>
        <v>0</v>
      </c>
      <c r="D20" s="51">
        <f>Vykaz!F19</f>
        <v>0</v>
      </c>
      <c r="E20" s="51">
        <f>Vykaz!G19</f>
        <v>0</v>
      </c>
      <c r="F20" s="51">
        <f>Vykaz!H19</f>
        <v>0</v>
      </c>
    </row>
    <row r="21" spans="1:6" ht="12.75">
      <c r="A21" t="s">
        <v>37</v>
      </c>
      <c r="B21" t="str">
        <f>Vykaz!C20</f>
        <v>Čerpání úvěrů na financování projektu</v>
      </c>
      <c r="C21" s="51">
        <f>Vykaz!E20</f>
        <v>0</v>
      </c>
      <c r="D21" s="51">
        <f>Vykaz!F20</f>
        <v>0</v>
      </c>
      <c r="E21" s="51">
        <f>Vykaz!G20</f>
        <v>0</v>
      </c>
      <c r="F21" s="51">
        <f>Vykaz!H20</f>
        <v>0</v>
      </c>
    </row>
    <row r="22" spans="1:6" ht="12.75">
      <c r="A22" t="s">
        <v>38</v>
      </c>
      <c r="B22" t="str">
        <f>Vykaz!C21</f>
        <v>Splátky úvěrů na financování projektu</v>
      </c>
      <c r="C22" s="51">
        <f>Vykaz!E21</f>
        <v>0</v>
      </c>
      <c r="D22" s="51">
        <f>Vykaz!F21</f>
        <v>0</v>
      </c>
      <c r="E22" s="51">
        <f>Vykaz!G21</f>
        <v>0</v>
      </c>
      <c r="F22" s="51">
        <f>Vykaz!H21</f>
        <v>0</v>
      </c>
    </row>
    <row r="23" spans="1:6" ht="12.75">
      <c r="A23" t="s">
        <v>39</v>
      </c>
      <c r="B23" t="str">
        <f>Vykaz!C22</f>
        <v>Přijaté dotace </v>
      </c>
      <c r="C23" s="51">
        <f>Vykaz!E22</f>
        <v>0</v>
      </c>
      <c r="D23" s="51">
        <f>Vykaz!F22</f>
        <v>0</v>
      </c>
      <c r="E23" s="51">
        <f>Vykaz!G22</f>
        <v>0</v>
      </c>
      <c r="F23" s="51">
        <f>Vykaz!H22</f>
        <v>0</v>
      </c>
    </row>
    <row r="24" spans="1:6" ht="12.75">
      <c r="A24" t="s">
        <v>40</v>
      </c>
      <c r="B24" t="str">
        <f>Vykaz!C23</f>
        <v>Výsledné CF projektu (období)</v>
      </c>
      <c r="C24" s="51">
        <f>Vykaz!E23</f>
        <v>0</v>
      </c>
      <c r="D24" s="51">
        <f>Vykaz!F23</f>
        <v>0</v>
      </c>
      <c r="E24" s="51">
        <f>Vykaz!G23</f>
        <v>0</v>
      </c>
      <c r="F24" s="51">
        <f>Vykaz!H23</f>
        <v>0</v>
      </c>
    </row>
    <row r="25" spans="1:6" ht="12.75">
      <c r="A25" t="s">
        <v>41</v>
      </c>
      <c r="B25" t="str">
        <f>Vykaz!C24</f>
        <v>Kumulované CF (od počátku projektu)</v>
      </c>
      <c r="C25" s="51">
        <f>Vykaz!E24</f>
        <v>0</v>
      </c>
      <c r="D25" s="51">
        <f>Vykaz!F24</f>
        <v>0</v>
      </c>
      <c r="E25" s="51">
        <f>Vykaz!G24</f>
        <v>0</v>
      </c>
      <c r="F25" s="51">
        <f>Vykaz!H24</f>
        <v>0</v>
      </c>
    </row>
    <row r="26" spans="1:6" ht="12.75">
      <c r="A26" t="s">
        <v>42</v>
      </c>
      <c r="C26" s="51"/>
      <c r="D26" s="51"/>
      <c r="E26" s="51"/>
      <c r="F26" s="51"/>
    </row>
    <row r="27" spans="1:6" ht="12.75">
      <c r="A27" t="s">
        <v>43</v>
      </c>
      <c r="B27" t="str">
        <f>Vykaz!C26</f>
        <v>Úvěry na financování projektu-stav </v>
      </c>
      <c r="C27" s="51">
        <f>Vykaz!E26</f>
        <v>0</v>
      </c>
      <c r="D27" s="51">
        <f>Vykaz!F26</f>
        <v>0</v>
      </c>
      <c r="E27" s="51">
        <f>Vykaz!G26</f>
        <v>0</v>
      </c>
      <c r="F27" s="51">
        <f>Vykaz!H26</f>
        <v>0</v>
      </c>
    </row>
    <row r="28" spans="1:3" ht="12.75">
      <c r="A28" s="57" t="s">
        <v>44</v>
      </c>
      <c r="B28" s="57" t="s">
        <v>51</v>
      </c>
      <c r="C28" s="58">
        <f>Vykaz!R6</f>
        <v>0</v>
      </c>
    </row>
    <row r="29" spans="1:16" ht="12.75">
      <c r="A29" s="59" t="s">
        <v>48</v>
      </c>
      <c r="B29" s="59" t="s">
        <v>45</v>
      </c>
      <c r="C29" s="60">
        <f>C10-C12-C14-C15+C17</f>
        <v>0</v>
      </c>
      <c r="D29" s="60">
        <f aca="true" t="shared" si="0" ref="D29:P29">D10-D12-D14-D15+D17</f>
        <v>0</v>
      </c>
      <c r="E29" s="60">
        <f t="shared" si="0"/>
        <v>0</v>
      </c>
      <c r="F29" s="60">
        <f t="shared" si="0"/>
        <v>0</v>
      </c>
      <c r="G29" s="60">
        <f t="shared" si="0"/>
        <v>0</v>
      </c>
      <c r="H29" s="60">
        <f t="shared" si="0"/>
        <v>0</v>
      </c>
      <c r="I29" s="60">
        <f t="shared" si="0"/>
        <v>0</v>
      </c>
      <c r="J29" s="60">
        <f t="shared" si="0"/>
        <v>0</v>
      </c>
      <c r="K29" s="60">
        <f t="shared" si="0"/>
        <v>0</v>
      </c>
      <c r="L29" s="60">
        <f t="shared" si="0"/>
        <v>0</v>
      </c>
      <c r="M29" s="60">
        <f t="shared" si="0"/>
        <v>0</v>
      </c>
      <c r="N29" s="60">
        <f t="shared" si="0"/>
        <v>0</v>
      </c>
      <c r="O29" s="60">
        <f t="shared" si="0"/>
        <v>0</v>
      </c>
      <c r="P29" s="60">
        <f t="shared" si="0"/>
        <v>0</v>
      </c>
    </row>
    <row r="30" spans="1:16" ht="12.75">
      <c r="A30" s="59" t="s">
        <v>49</v>
      </c>
      <c r="B30" s="59" t="s">
        <v>46</v>
      </c>
      <c r="C30" s="60">
        <f>C10-C12-C14-C15+C17+C23</f>
        <v>0</v>
      </c>
      <c r="D30" s="60">
        <f aca="true" t="shared" si="1" ref="D30:P30">D10-D12-D14-D15+D17+D23</f>
        <v>0</v>
      </c>
      <c r="E30" s="60">
        <f t="shared" si="1"/>
        <v>0</v>
      </c>
      <c r="F30" s="60">
        <f t="shared" si="1"/>
        <v>0</v>
      </c>
      <c r="G30" s="60">
        <f t="shared" si="1"/>
        <v>0</v>
      </c>
      <c r="H30" s="60">
        <f t="shared" si="1"/>
        <v>0</v>
      </c>
      <c r="I30" s="60">
        <f t="shared" si="1"/>
        <v>0</v>
      </c>
      <c r="J30" s="60">
        <f t="shared" si="1"/>
        <v>0</v>
      </c>
      <c r="K30" s="60">
        <f t="shared" si="1"/>
        <v>0</v>
      </c>
      <c r="L30" s="60">
        <f t="shared" si="1"/>
        <v>0</v>
      </c>
      <c r="M30" s="60">
        <f t="shared" si="1"/>
        <v>0</v>
      </c>
      <c r="N30" s="60">
        <f t="shared" si="1"/>
        <v>0</v>
      </c>
      <c r="O30" s="60">
        <f t="shared" si="1"/>
        <v>0</v>
      </c>
      <c r="P30" s="60">
        <f t="shared" si="1"/>
        <v>0</v>
      </c>
    </row>
    <row r="31" spans="1:16" ht="12.75">
      <c r="A31" s="59" t="s">
        <v>50</v>
      </c>
      <c r="B31" s="59" t="s">
        <v>47</v>
      </c>
      <c r="C31" s="60">
        <f>C10+C11-C12-C13-C14-C15+C17</f>
        <v>0</v>
      </c>
      <c r="D31" s="60">
        <f aca="true" t="shared" si="2" ref="D31:P31">D10+D11-D12-D13-D14-D15+D17</f>
        <v>0</v>
      </c>
      <c r="E31" s="60">
        <f t="shared" si="2"/>
        <v>0</v>
      </c>
      <c r="F31" s="60">
        <f t="shared" si="2"/>
        <v>0</v>
      </c>
      <c r="G31" s="60">
        <f t="shared" si="2"/>
        <v>0</v>
      </c>
      <c r="H31" s="60">
        <f t="shared" si="2"/>
        <v>0</v>
      </c>
      <c r="I31" s="60">
        <f t="shared" si="2"/>
        <v>0</v>
      </c>
      <c r="J31" s="60">
        <f t="shared" si="2"/>
        <v>0</v>
      </c>
      <c r="K31" s="60">
        <f t="shared" si="2"/>
        <v>0</v>
      </c>
      <c r="L31" s="60">
        <f t="shared" si="2"/>
        <v>0</v>
      </c>
      <c r="M31" s="60">
        <f t="shared" si="2"/>
        <v>0</v>
      </c>
      <c r="N31" s="60">
        <f t="shared" si="2"/>
        <v>0</v>
      </c>
      <c r="O31" s="60">
        <f t="shared" si="2"/>
        <v>0</v>
      </c>
      <c r="P31" s="60">
        <f t="shared" si="2"/>
        <v>0</v>
      </c>
    </row>
  </sheetData>
  <sheetProtection password="85E6" sheet="1" objects="1" scenarios="1"/>
  <printOptions/>
  <pageMargins left="0.43" right="0.45" top="1" bottom="1" header="0.4921259845" footer="0.4921259845"/>
  <pageSetup fitToHeight="1" fitToWidth="1" horizontalDpi="600" verticalDpi="600" orientation="landscape" paperSize="9" scale="74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Jan Cikler</cp:lastModifiedBy>
  <cp:lastPrinted>2005-03-16T16:05:43Z</cp:lastPrinted>
  <dcterms:created xsi:type="dcterms:W3CDTF">1998-08-25T05:47:08Z</dcterms:created>
  <dcterms:modified xsi:type="dcterms:W3CDTF">2005-05-18T09:23:25Z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1516867819</vt:i4>
  </property>
  <property fmtid="{D5CDD505-2E9C-101B-9397-08002B2CF9AE}" pid="3" name="_EmailSubject">
    <vt:lpwstr>cimsp_fix_2005.xls</vt:lpwstr>
  </property>
  <property fmtid="{D5CDD505-2E9C-101B-9397-08002B2CF9AE}" pid="4" name="_AuthorEmail">
    <vt:lpwstr>jan.cikler@creditbureau.cz</vt:lpwstr>
  </property>
  <property fmtid="{D5CDD505-2E9C-101B-9397-08002B2CF9AE}" pid="5" name="_AuthorEmailDisplayName">
    <vt:lpwstr>Jan Cikler</vt:lpwstr>
  </property>
  <property fmtid="{D5CDD505-2E9C-101B-9397-08002B2CF9AE}" pid="6" name="_ReviewingToolsShownOnce">
    <vt:lpwstr/>
  </property>
</Properties>
</file>