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ZK-06-2005-14, př. 3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<sst xmlns="http://schemas.openxmlformats.org/spreadsheetml/2006/main" count="47" uniqueCount="30">
  <si>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Odhad potřeb SÚS v kraji Vysočina</t>
  </si>
  <si>
    <t>SÚS HB</t>
  </si>
  <si>
    <t>SÚS PE</t>
  </si>
  <si>
    <t>SÚS TR</t>
  </si>
  <si>
    <t>SÚS ZR</t>
  </si>
  <si>
    <t>počet požadovaných jednotek</t>
  </si>
  <si>
    <t>Celkem</t>
  </si>
  <si>
    <t>jednotková cena</t>
  </si>
  <si>
    <t>celkem</t>
  </si>
  <si>
    <t>subjekt</t>
  </si>
  <si>
    <t>Odhad potřeb HZS v kraji Vysočina</t>
  </si>
  <si>
    <t>Odhad potřeb městských policií  v kraji Vysočina</t>
  </si>
  <si>
    <t>MP ZR</t>
  </si>
  <si>
    <t>Odhad potřeb policie ČR v kraji Vysočina</t>
  </si>
  <si>
    <t>CELKEM</t>
  </si>
  <si>
    <t>dotace (50%)</t>
  </si>
  <si>
    <t>dotace (70%)</t>
  </si>
  <si>
    <t>MP Ji</t>
  </si>
  <si>
    <t>MP HB</t>
  </si>
  <si>
    <t>MP Chotěboř</t>
  </si>
  <si>
    <t>MP N. Město n. M.</t>
  </si>
  <si>
    <t>MP V. Meziříčí</t>
  </si>
  <si>
    <t>MP Světlá n. S.</t>
  </si>
  <si>
    <t>MP TR</t>
  </si>
  <si>
    <t>HB</t>
  </si>
  <si>
    <t>ZR</t>
  </si>
  <si>
    <t>PE</t>
  </si>
  <si>
    <t>JI</t>
  </si>
  <si>
    <t>TR</t>
  </si>
  <si>
    <t>Průzkum celkové poptávky po technologii GPS v kraji Vysočina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</si>
</sst>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44" fontId="0" fillId="0" borderId="0" xfId="18" applyAlignment="1">
      <alignment/>
    </xf>
    <xf numFmtId="44" fontId="1" fillId="2" borderId="0" xfId="18" applyFont="1" applyFill="1" applyAlignment="1">
      <alignment/>
    </xf>
    <xf numFmtId="44" fontId="1" fillId="0" borderId="0" xfId="18" applyFont="1" applyAlignment="1">
      <alignment/>
    </xf>
    <xf numFmtId="44" fontId="0" fillId="0" borderId="0" xfId="18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18.25390625" style="0" customWidth="1"/>
    <col min="2" max="2" width="16.625" style="0" customWidth="1"/>
    <col min="3" max="3" width="16.875" style="0" customWidth="1"/>
    <col min="4" max="4" width="15.875" style="0" bestFit="1" customWidth="1"/>
    <col min="5" max="5" width="16.625" style="0" customWidth="1"/>
  </cols>
  <sheetData>
    <row r="1" ht="15.75">
      <c r="A1" s="2" t="s">
        <v>29</v>
      </c>
    </row>
    <row r="3" ht="12.75">
      <c r="A3" s="1" t="s">
        <v>0</v>
      </c>
    </row>
    <row r="4" spans="1:5" ht="38.25">
      <c r="A4" s="3" t="s">
        <v>9</v>
      </c>
      <c r="B4" s="4" t="s">
        <v>5</v>
      </c>
      <c r="C4" s="3" t="s">
        <v>7</v>
      </c>
      <c r="D4" s="3" t="s">
        <v>8</v>
      </c>
      <c r="E4" s="3" t="s">
        <v>15</v>
      </c>
    </row>
    <row r="5" spans="1:5" ht="12.75">
      <c r="A5" t="s">
        <v>1</v>
      </c>
      <c r="B5">
        <v>20</v>
      </c>
      <c r="C5" s="5">
        <v>20000</v>
      </c>
      <c r="D5" s="5">
        <f>B5*C5</f>
        <v>400000</v>
      </c>
      <c r="E5" s="5">
        <f>D5*0.5</f>
        <v>200000</v>
      </c>
    </row>
    <row r="6" spans="1:5" ht="12.75">
      <c r="A6" t="s">
        <v>3</v>
      </c>
      <c r="B6">
        <v>20</v>
      </c>
      <c r="C6" s="5">
        <v>20000</v>
      </c>
      <c r="D6" s="5">
        <f>B6*C6</f>
        <v>400000</v>
      </c>
      <c r="E6" s="5">
        <f>D6*0.5</f>
        <v>200000</v>
      </c>
    </row>
    <row r="7" spans="1:5" ht="12.75">
      <c r="A7" t="s">
        <v>2</v>
      </c>
      <c r="B7">
        <v>20</v>
      </c>
      <c r="C7" s="5">
        <v>20000</v>
      </c>
      <c r="D7" s="5">
        <f>B7*C7</f>
        <v>400000</v>
      </c>
      <c r="E7" s="5">
        <f>D7*0.5</f>
        <v>200000</v>
      </c>
    </row>
    <row r="8" spans="1:5" ht="12.75">
      <c r="A8" t="s">
        <v>4</v>
      </c>
      <c r="B8">
        <v>20</v>
      </c>
      <c r="C8" s="5">
        <v>20000</v>
      </c>
      <c r="D8" s="5">
        <f>B8*C8</f>
        <v>400000</v>
      </c>
      <c r="E8" s="5">
        <f>D8*0.5</f>
        <v>200000</v>
      </c>
    </row>
    <row r="9" spans="1:5" ht="12.75">
      <c r="A9" t="s">
        <v>6</v>
      </c>
      <c r="B9">
        <f>SUM(B5:B8)</f>
        <v>80</v>
      </c>
      <c r="C9" s="5">
        <v>20000</v>
      </c>
      <c r="D9" s="5">
        <f>B9*C9</f>
        <v>1600000</v>
      </c>
      <c r="E9" s="7">
        <f>D9*0.5</f>
        <v>800000</v>
      </c>
    </row>
    <row r="10" spans="3:5" ht="12.75">
      <c r="C10" s="5"/>
      <c r="D10" s="5"/>
      <c r="E10" s="5"/>
    </row>
    <row r="11" spans="1:5" ht="12.75">
      <c r="A11" s="1" t="s">
        <v>10</v>
      </c>
      <c r="C11" s="5"/>
      <c r="D11" s="5"/>
      <c r="E11" s="5"/>
    </row>
    <row r="12" spans="1:5" ht="38.25">
      <c r="A12" s="3" t="s">
        <v>9</v>
      </c>
      <c r="B12" s="4" t="s">
        <v>5</v>
      </c>
      <c r="C12" s="6" t="s">
        <v>7</v>
      </c>
      <c r="D12" s="6" t="s">
        <v>8</v>
      </c>
      <c r="E12" s="6" t="s">
        <v>16</v>
      </c>
    </row>
    <row r="13" spans="2:5" ht="12.75">
      <c r="B13">
        <v>15</v>
      </c>
      <c r="C13" s="5">
        <v>20000</v>
      </c>
      <c r="D13" s="5">
        <f>B13*C13</f>
        <v>300000</v>
      </c>
      <c r="E13" s="5">
        <f>D13*0.7</f>
        <v>210000</v>
      </c>
    </row>
    <row r="14" spans="1:5" ht="12.75">
      <c r="A14" t="s">
        <v>6</v>
      </c>
      <c r="B14">
        <f>SUM(B13:B13)</f>
        <v>15</v>
      </c>
      <c r="C14" s="5">
        <v>20000</v>
      </c>
      <c r="D14" s="5">
        <f>B14*C14</f>
        <v>300000</v>
      </c>
      <c r="E14" s="7">
        <f>D14*0.7</f>
        <v>210000</v>
      </c>
    </row>
    <row r="15" spans="3:5" ht="12.75">
      <c r="C15" s="5"/>
      <c r="D15" s="5"/>
      <c r="E15" s="5"/>
    </row>
    <row r="16" spans="1:5" ht="12.75">
      <c r="A16" s="1" t="s">
        <v>11</v>
      </c>
      <c r="C16" s="5"/>
      <c r="D16" s="5"/>
      <c r="E16" s="5"/>
    </row>
    <row r="17" spans="1:5" ht="38.25">
      <c r="A17" s="3" t="s">
        <v>9</v>
      </c>
      <c r="B17" s="4" t="s">
        <v>5</v>
      </c>
      <c r="C17" s="6" t="s">
        <v>7</v>
      </c>
      <c r="D17" s="6" t="s">
        <v>8</v>
      </c>
      <c r="E17" s="6" t="s">
        <v>15</v>
      </c>
    </row>
    <row r="18" spans="1:5" ht="12.75">
      <c r="A18" t="s">
        <v>12</v>
      </c>
      <c r="B18">
        <v>2</v>
      </c>
      <c r="C18">
        <v>20000</v>
      </c>
      <c r="D18">
        <f aca="true" t="shared" si="0" ref="D18:D25">B18*C18</f>
        <v>40000</v>
      </c>
      <c r="E18" s="5">
        <f>D18*0.5</f>
        <v>20000</v>
      </c>
    </row>
    <row r="19" spans="1:5" ht="12.75">
      <c r="A19" t="s">
        <v>17</v>
      </c>
      <c r="B19">
        <v>4</v>
      </c>
      <c r="C19">
        <v>20000</v>
      </c>
      <c r="D19">
        <f t="shared" si="0"/>
        <v>80000</v>
      </c>
      <c r="E19" s="5">
        <f aca="true" t="shared" si="1" ref="E19:E25">D19*0.5</f>
        <v>40000</v>
      </c>
    </row>
    <row r="20" spans="1:5" ht="12.75">
      <c r="A20" t="s">
        <v>18</v>
      </c>
      <c r="B20">
        <v>3</v>
      </c>
      <c r="C20">
        <v>20000</v>
      </c>
      <c r="D20">
        <f t="shared" si="0"/>
        <v>60000</v>
      </c>
      <c r="E20" s="5">
        <f t="shared" si="1"/>
        <v>30000</v>
      </c>
    </row>
    <row r="21" spans="1:5" ht="12.75">
      <c r="A21" t="s">
        <v>19</v>
      </c>
      <c r="B21">
        <v>1</v>
      </c>
      <c r="C21">
        <v>20000</v>
      </c>
      <c r="D21">
        <f t="shared" si="0"/>
        <v>20000</v>
      </c>
      <c r="E21" s="5">
        <f t="shared" si="1"/>
        <v>10000</v>
      </c>
    </row>
    <row r="22" spans="1:5" ht="12.75">
      <c r="A22" t="s">
        <v>20</v>
      </c>
      <c r="B22">
        <v>1</v>
      </c>
      <c r="C22">
        <v>20000</v>
      </c>
      <c r="D22">
        <f t="shared" si="0"/>
        <v>20000</v>
      </c>
      <c r="E22" s="5">
        <f t="shared" si="1"/>
        <v>10000</v>
      </c>
    </row>
    <row r="23" spans="1:5" ht="12.75">
      <c r="A23" t="s">
        <v>21</v>
      </c>
      <c r="B23">
        <v>1</v>
      </c>
      <c r="C23">
        <v>20000</v>
      </c>
      <c r="D23">
        <f t="shared" si="0"/>
        <v>20000</v>
      </c>
      <c r="E23" s="5">
        <f t="shared" si="1"/>
        <v>10000</v>
      </c>
    </row>
    <row r="24" spans="1:5" ht="12.75">
      <c r="A24" t="s">
        <v>22</v>
      </c>
      <c r="B24">
        <v>0</v>
      </c>
      <c r="C24">
        <v>20000</v>
      </c>
      <c r="D24">
        <f t="shared" si="0"/>
        <v>0</v>
      </c>
      <c r="E24" s="5">
        <f t="shared" si="1"/>
        <v>0</v>
      </c>
    </row>
    <row r="25" spans="1:5" ht="12.75">
      <c r="A25" t="s">
        <v>23</v>
      </c>
      <c r="B25">
        <v>2</v>
      </c>
      <c r="C25">
        <v>20000</v>
      </c>
      <c r="D25">
        <f t="shared" si="0"/>
        <v>40000</v>
      </c>
      <c r="E25" s="5">
        <f t="shared" si="1"/>
        <v>20000</v>
      </c>
    </row>
    <row r="26" spans="1:5" ht="12.75">
      <c r="A26" t="s">
        <v>6</v>
      </c>
      <c r="B26">
        <f>SUM(B18:B25)</f>
        <v>14</v>
      </c>
      <c r="C26" s="5">
        <v>20000</v>
      </c>
      <c r="D26" s="5">
        <f>B26*C26</f>
        <v>280000</v>
      </c>
      <c r="E26" s="7">
        <f>D26*0.5</f>
        <v>140000</v>
      </c>
    </row>
    <row r="27" spans="3:5" ht="12.75">
      <c r="C27" s="5"/>
      <c r="D27" s="5"/>
      <c r="E27" s="5"/>
    </row>
    <row r="28" spans="1:5" ht="12.75">
      <c r="A28" s="1" t="s">
        <v>13</v>
      </c>
      <c r="C28" s="5"/>
      <c r="D28" s="5"/>
      <c r="E28" s="5"/>
    </row>
    <row r="29" spans="1:5" ht="38.25">
      <c r="A29" s="3" t="s">
        <v>9</v>
      </c>
      <c r="B29" s="4" t="s">
        <v>5</v>
      </c>
      <c r="C29" s="6" t="s">
        <v>7</v>
      </c>
      <c r="D29" s="6" t="s">
        <v>8</v>
      </c>
      <c r="E29" s="6" t="s">
        <v>16</v>
      </c>
    </row>
    <row r="30" spans="1:5" ht="12.75">
      <c r="A30" t="s">
        <v>27</v>
      </c>
      <c r="B30">
        <v>11</v>
      </c>
      <c r="C30" s="5">
        <v>20000</v>
      </c>
      <c r="D30" s="5">
        <f aca="true" t="shared" si="2" ref="D30:D35">B30*C30</f>
        <v>220000</v>
      </c>
      <c r="E30" s="5">
        <f aca="true" t="shared" si="3" ref="E30:E35">D30*0.7</f>
        <v>154000</v>
      </c>
    </row>
    <row r="31" spans="1:5" ht="12.75">
      <c r="A31" t="s">
        <v>24</v>
      </c>
      <c r="B31">
        <v>26</v>
      </c>
      <c r="C31" s="5">
        <v>20000</v>
      </c>
      <c r="D31" s="5">
        <f t="shared" si="2"/>
        <v>520000</v>
      </c>
      <c r="E31" s="5">
        <f t="shared" si="3"/>
        <v>364000</v>
      </c>
    </row>
    <row r="32" spans="1:5" ht="12.75">
      <c r="A32" t="s">
        <v>28</v>
      </c>
      <c r="B32">
        <v>2</v>
      </c>
      <c r="C32" s="5">
        <v>20000</v>
      </c>
      <c r="D32" s="5">
        <f t="shared" si="2"/>
        <v>40000</v>
      </c>
      <c r="E32" s="5">
        <f t="shared" si="3"/>
        <v>28000</v>
      </c>
    </row>
    <row r="33" spans="1:5" ht="12.75">
      <c r="A33" t="s">
        <v>25</v>
      </c>
      <c r="B33">
        <v>9</v>
      </c>
      <c r="C33" s="5">
        <v>20000</v>
      </c>
      <c r="D33" s="5">
        <f t="shared" si="2"/>
        <v>180000</v>
      </c>
      <c r="E33" s="5">
        <f t="shared" si="3"/>
        <v>125999.99999999999</v>
      </c>
    </row>
    <row r="34" spans="1:5" ht="12.75">
      <c r="A34" t="s">
        <v>26</v>
      </c>
      <c r="B34">
        <v>18</v>
      </c>
      <c r="C34" s="5">
        <v>20000</v>
      </c>
      <c r="D34" s="5">
        <f t="shared" si="2"/>
        <v>360000</v>
      </c>
      <c r="E34" s="5">
        <f t="shared" si="3"/>
        <v>251999.99999999997</v>
      </c>
    </row>
    <row r="35" spans="1:5" ht="12.75">
      <c r="A35" t="s">
        <v>6</v>
      </c>
      <c r="B35">
        <f>SUM(B30:B34)</f>
        <v>66</v>
      </c>
      <c r="C35" s="5">
        <v>20000</v>
      </c>
      <c r="D35" s="5">
        <f t="shared" si="2"/>
        <v>1320000</v>
      </c>
      <c r="E35" s="5">
        <f t="shared" si="3"/>
        <v>923999.9999999999</v>
      </c>
    </row>
    <row r="36" spans="3:5" ht="12.75">
      <c r="C36" s="5"/>
      <c r="D36" s="5"/>
      <c r="E36" s="5"/>
    </row>
    <row r="37" spans="1:5" ht="12.75">
      <c r="A37" s="1" t="s">
        <v>14</v>
      </c>
      <c r="C37" s="5"/>
      <c r="D37" s="8">
        <f>SUM(D9+D14+D26+D35)</f>
        <v>3500000</v>
      </c>
      <c r="E37" s="7">
        <f>SUM(E9+E14+E26+E35)</f>
        <v>2074000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&amp;R&amp;"Times New Roman,tučné"&amp;12ZK-06-2005-14, př. 3
počet stran: 1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kalivoda</dc:creator>
  <cp:keywords/>
  <dc:description/>
  <cp:lastModifiedBy>schallnerova</cp:lastModifiedBy>
  <cp:lastPrinted>2005-08-31T11:30:24Z</cp:lastPrinted>
  <dcterms:created xsi:type="dcterms:W3CDTF">2005-08-27T08:44:04Z</dcterms:created>
  <dcterms:modified xsi:type="dcterms:W3CDTF">2005-09-07T14:00:49Z</dcterms:modified>
  <cp:category/>
  <cp:version/>
  <cp:contentType/>
  <cp:contentStatus/>
</cp:coreProperties>
</file>