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95" windowHeight="9150" activeTab="0"/>
  </bookViews>
  <sheets>
    <sheet name="ZK-04-2005-40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<sst xmlns="http://schemas.openxmlformats.org/spreadsheetml/2006/main" count="29" uniqueCount="29">
  <si>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Položka</t>
  </si>
  <si>
    <t>rozdíl</t>
  </si>
  <si>
    <t>%</t>
  </si>
  <si>
    <t>Voda</t>
  </si>
  <si>
    <t>Elektrická energie</t>
  </si>
  <si>
    <t>Celkem úč. 502</t>
  </si>
  <si>
    <t>Kotelny</t>
  </si>
  <si>
    <t>KP alarm</t>
  </si>
  <si>
    <t>Spoje</t>
  </si>
  <si>
    <t>poštovné</t>
  </si>
  <si>
    <t>Celkem úč. 518</t>
  </si>
  <si>
    <t>Opravy</t>
  </si>
  <si>
    <t>Počítače údržba, síť</t>
  </si>
  <si>
    <t>Revize</t>
  </si>
  <si>
    <t>Údržba</t>
  </si>
  <si>
    <t>Celkem úč. 501</t>
  </si>
  <si>
    <t>Celkem úč. 511</t>
  </si>
  <si>
    <t>Tonery, termopapíry, kancelářské potřeby</t>
  </si>
  <si>
    <t>Nábytkové sestavy pro archiv - DDHM</t>
  </si>
  <si>
    <t>PC sestava s tiskárnou</t>
  </si>
  <si>
    <t>Ostatní náklady</t>
  </si>
  <si>
    <t>Celkem úč. 5049</t>
  </si>
  <si>
    <t>Celkem provozní náklady SPC</t>
  </si>
  <si>
    <t>Částka  v tis. Kč</t>
  </si>
  <si>
    <t>Rozdíl</t>
  </si>
  <si>
    <t>Porovnání kalkulace provozních nákladů SPC v roce 2004 a 2005 (vychází z nákladů 2003 a 2004)</t>
  </si>
  <si>
    <t>Kompenzace provozních nákladů SPC Jihlava</t>
  </si>
  <si>
    <t>počet stran: 3</t>
  </si>
  <si>
    <t>ZK-04-2005-40,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</si>
</sst>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2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37</xdr:row>
      <xdr:rowOff>104775</xdr:rowOff>
    </xdr:from>
    <xdr:to>
      <xdr:col>4</xdr:col>
      <xdr:colOff>609600</xdr:colOff>
      <xdr:row>82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639300"/>
          <a:ext cx="5876925" cy="729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91</xdr:row>
      <xdr:rowOff>28575</xdr:rowOff>
    </xdr:from>
    <xdr:to>
      <xdr:col>4</xdr:col>
      <xdr:colOff>428625</xdr:colOff>
      <xdr:row>134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8307050"/>
          <a:ext cx="5638800" cy="699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40.25390625" style="0" customWidth="1"/>
    <col min="2" max="2" width="10.875" style="0" customWidth="1"/>
    <col min="3" max="3" width="10.25390625" style="0" customWidth="1"/>
    <col min="4" max="4" width="10.125" style="0" customWidth="1"/>
    <col min="5" max="5" width="10.75390625" style="0" customWidth="1"/>
  </cols>
  <sheetData>
    <row r="1" spans="4:5" ht="15.75">
      <c r="D1" s="27" t="s">
        <v>28</v>
      </c>
      <c r="E1" s="28"/>
    </row>
    <row r="2" ht="15.75">
      <c r="D2" s="27" t="s">
        <v>27</v>
      </c>
    </row>
    <row r="4" spans="1:2" ht="15.75">
      <c r="A4" s="31" t="s">
        <v>26</v>
      </c>
      <c r="B4" s="31"/>
    </row>
    <row r="6" spans="1:5" ht="24" customHeight="1" thickBot="1">
      <c r="A6" s="32"/>
      <c r="B6" s="32"/>
      <c r="C6" s="32"/>
      <c r="D6" s="32"/>
      <c r="E6" s="32"/>
    </row>
    <row r="7" spans="1:5" ht="24" customHeight="1" thickBot="1">
      <c r="A7" s="36" t="s">
        <v>25</v>
      </c>
      <c r="B7" s="37"/>
      <c r="C7" s="37"/>
      <c r="D7" s="37"/>
      <c r="E7" s="38"/>
    </row>
    <row r="8" spans="1:5" ht="24" customHeight="1">
      <c r="A8" s="2" t="s">
        <v>0</v>
      </c>
      <c r="B8" s="33" t="s">
        <v>23</v>
      </c>
      <c r="C8" s="34"/>
      <c r="D8" s="35"/>
      <c r="E8" s="7" t="s">
        <v>24</v>
      </c>
    </row>
    <row r="9" spans="1:5" ht="24" customHeight="1" thickBot="1">
      <c r="A9" s="3"/>
      <c r="B9" s="5">
        <v>2004</v>
      </c>
      <c r="C9" s="1">
        <v>2005</v>
      </c>
      <c r="D9" s="6" t="s">
        <v>1</v>
      </c>
      <c r="E9" s="8" t="s">
        <v>2</v>
      </c>
    </row>
    <row r="10" spans="1:5" ht="24" customHeight="1">
      <c r="A10" s="23" t="s">
        <v>3</v>
      </c>
      <c r="B10" s="13">
        <f>C10-D10</f>
        <v>11</v>
      </c>
      <c r="C10" s="14">
        <v>13</v>
      </c>
      <c r="D10" s="15">
        <v>2</v>
      </c>
      <c r="E10" s="9">
        <f>D10/B10*100</f>
        <v>18.181818181818183</v>
      </c>
    </row>
    <row r="11" spans="1:5" ht="24" customHeight="1" thickBot="1">
      <c r="A11" s="24" t="s">
        <v>4</v>
      </c>
      <c r="B11" s="16">
        <f>C11-D11</f>
        <v>18</v>
      </c>
      <c r="C11" s="17">
        <v>21</v>
      </c>
      <c r="D11" s="18">
        <v>3</v>
      </c>
      <c r="E11" s="10">
        <f aca="true" t="shared" si="0" ref="E11:E29">D11/B11*100</f>
        <v>16.666666666666664</v>
      </c>
    </row>
    <row r="12" spans="1:5" ht="24" customHeight="1" thickBot="1">
      <c r="A12" s="4" t="s">
        <v>5</v>
      </c>
      <c r="B12" s="19">
        <f>SUM(B10:B11)</f>
        <v>29</v>
      </c>
      <c r="C12" s="19">
        <f>SUM(C10:C11)</f>
        <v>34</v>
      </c>
      <c r="D12" s="20">
        <f>SUM(D10:D11)</f>
        <v>5</v>
      </c>
      <c r="E12" s="11">
        <f t="shared" si="0"/>
        <v>17.24137931034483</v>
      </c>
    </row>
    <row r="13" spans="1:5" ht="24" customHeight="1">
      <c r="A13" s="23" t="s">
        <v>6</v>
      </c>
      <c r="B13" s="16">
        <f>C13-D13</f>
        <v>84</v>
      </c>
      <c r="C13" s="14">
        <v>97</v>
      </c>
      <c r="D13" s="15">
        <v>13</v>
      </c>
      <c r="E13" s="9">
        <f t="shared" si="0"/>
        <v>15.476190476190476</v>
      </c>
    </row>
    <row r="14" spans="1:5" ht="24" customHeight="1">
      <c r="A14" s="25" t="s">
        <v>7</v>
      </c>
      <c r="B14" s="16">
        <f>C14-D14</f>
        <v>2.5</v>
      </c>
      <c r="C14" s="21">
        <v>3</v>
      </c>
      <c r="D14" s="22">
        <v>0.5</v>
      </c>
      <c r="E14" s="12">
        <f t="shared" si="0"/>
        <v>20</v>
      </c>
    </row>
    <row r="15" spans="1:5" ht="24" customHeight="1">
      <c r="A15" s="25" t="s">
        <v>8</v>
      </c>
      <c r="B15" s="16">
        <f>C15-D15</f>
        <v>19</v>
      </c>
      <c r="C15" s="21">
        <v>22</v>
      </c>
      <c r="D15" s="22">
        <v>3</v>
      </c>
      <c r="E15" s="12">
        <f t="shared" si="0"/>
        <v>15.789473684210526</v>
      </c>
    </row>
    <row r="16" spans="1:5" ht="24" customHeight="1" thickBot="1">
      <c r="A16" s="24" t="s">
        <v>9</v>
      </c>
      <c r="B16" s="16">
        <f>C16-D16</f>
        <v>9</v>
      </c>
      <c r="C16" s="17">
        <v>12</v>
      </c>
      <c r="D16" s="18">
        <v>3</v>
      </c>
      <c r="E16" s="10">
        <f t="shared" si="0"/>
        <v>33.33333333333333</v>
      </c>
    </row>
    <row r="17" spans="1:5" ht="24" customHeight="1" thickBot="1">
      <c r="A17" s="4" t="s">
        <v>10</v>
      </c>
      <c r="B17" s="19">
        <f>SUM(B13:B16)</f>
        <v>114.5</v>
      </c>
      <c r="C17" s="19">
        <f>SUM(C13:C16)</f>
        <v>134</v>
      </c>
      <c r="D17" s="20">
        <f>SUM(D13:D16)</f>
        <v>19.5</v>
      </c>
      <c r="E17" s="11">
        <f t="shared" si="0"/>
        <v>17.03056768558952</v>
      </c>
    </row>
    <row r="18" spans="1:5" ht="24" customHeight="1">
      <c r="A18" s="23" t="s">
        <v>11</v>
      </c>
      <c r="B18" s="16">
        <f>C18-D18</f>
        <v>11</v>
      </c>
      <c r="C18" s="14">
        <v>13</v>
      </c>
      <c r="D18" s="15">
        <v>2</v>
      </c>
      <c r="E18" s="9">
        <f t="shared" si="0"/>
        <v>18.181818181818183</v>
      </c>
    </row>
    <row r="19" spans="1:5" ht="24" customHeight="1">
      <c r="A19" s="25" t="s">
        <v>12</v>
      </c>
      <c r="B19" s="16">
        <f>C19-D19</f>
        <v>0</v>
      </c>
      <c r="C19" s="21">
        <v>23</v>
      </c>
      <c r="D19" s="22">
        <v>23</v>
      </c>
      <c r="E19" s="12"/>
    </row>
    <row r="20" spans="1:5" ht="24" customHeight="1">
      <c r="A20" s="25" t="s">
        <v>13</v>
      </c>
      <c r="B20" s="16">
        <f>C20-D20</f>
        <v>7.5</v>
      </c>
      <c r="C20" s="21">
        <v>9</v>
      </c>
      <c r="D20" s="22">
        <v>1.5</v>
      </c>
      <c r="E20" s="12">
        <f t="shared" si="0"/>
        <v>20</v>
      </c>
    </row>
    <row r="21" spans="1:5" ht="24" customHeight="1" thickBot="1">
      <c r="A21" s="24" t="s">
        <v>14</v>
      </c>
      <c r="B21" s="16">
        <f>C21-D21</f>
        <v>21</v>
      </c>
      <c r="C21" s="17">
        <v>28</v>
      </c>
      <c r="D21" s="18">
        <v>7</v>
      </c>
      <c r="E21" s="10">
        <f t="shared" si="0"/>
        <v>33.33333333333333</v>
      </c>
    </row>
    <row r="22" spans="1:5" ht="24" customHeight="1" thickBot="1">
      <c r="A22" s="4" t="s">
        <v>16</v>
      </c>
      <c r="B22" s="19">
        <f>SUM(B18:B21)</f>
        <v>39.5</v>
      </c>
      <c r="C22" s="19">
        <f>SUM(C18:C21)</f>
        <v>73</v>
      </c>
      <c r="D22" s="20">
        <f>SUM(D18:D21)</f>
        <v>33.5</v>
      </c>
      <c r="E22" s="11">
        <f t="shared" si="0"/>
        <v>84.81012658227847</v>
      </c>
    </row>
    <row r="23" spans="1:5" ht="24" customHeight="1">
      <c r="A23" s="23" t="s">
        <v>17</v>
      </c>
      <c r="B23" s="16">
        <f>C23-D23</f>
        <v>0</v>
      </c>
      <c r="C23" s="14">
        <v>24</v>
      </c>
      <c r="D23" s="15">
        <v>24</v>
      </c>
      <c r="E23" s="9"/>
    </row>
    <row r="24" spans="1:5" ht="24" customHeight="1">
      <c r="A24" s="25" t="s">
        <v>18</v>
      </c>
      <c r="B24" s="16">
        <f>C24-D24</f>
        <v>0</v>
      </c>
      <c r="C24" s="21">
        <v>32</v>
      </c>
      <c r="D24" s="22">
        <v>32</v>
      </c>
      <c r="E24" s="12"/>
    </row>
    <row r="25" spans="1:5" ht="24" customHeight="1" thickBot="1">
      <c r="A25" s="24" t="s">
        <v>19</v>
      </c>
      <c r="B25" s="16">
        <f>C25-D25</f>
        <v>0</v>
      </c>
      <c r="C25" s="17">
        <v>45</v>
      </c>
      <c r="D25" s="18">
        <v>45</v>
      </c>
      <c r="E25" s="10"/>
    </row>
    <row r="26" spans="1:5" ht="24" customHeight="1" thickBot="1">
      <c r="A26" s="4" t="s">
        <v>15</v>
      </c>
      <c r="B26" s="19">
        <f>SUM(B23:B25)</f>
        <v>0</v>
      </c>
      <c r="C26" s="19">
        <f>SUM(C23:C25)</f>
        <v>101</v>
      </c>
      <c r="D26" s="20">
        <f>SUM(D23:D25)</f>
        <v>101</v>
      </c>
      <c r="E26" s="11"/>
    </row>
    <row r="27" spans="1:5" ht="24" customHeight="1" thickBot="1">
      <c r="A27" s="23" t="s">
        <v>20</v>
      </c>
      <c r="B27" s="16">
        <f>C27-D27</f>
        <v>0</v>
      </c>
      <c r="C27" s="14">
        <v>5</v>
      </c>
      <c r="D27" s="15">
        <v>5</v>
      </c>
      <c r="E27" s="29"/>
    </row>
    <row r="28" spans="1:5" ht="24" customHeight="1" thickBot="1">
      <c r="A28" s="4" t="s">
        <v>21</v>
      </c>
      <c r="B28" s="19">
        <f>B27</f>
        <v>0</v>
      </c>
      <c r="C28" s="19">
        <f>C27</f>
        <v>5</v>
      </c>
      <c r="D28" s="20">
        <f>D27</f>
        <v>5</v>
      </c>
      <c r="E28" s="30"/>
    </row>
    <row r="29" spans="1:5" ht="24" customHeight="1" thickBot="1">
      <c r="A29" s="4" t="s">
        <v>22</v>
      </c>
      <c r="B29" s="19">
        <f>B28+B26+B22+B17+B12</f>
        <v>183</v>
      </c>
      <c r="C29" s="19">
        <f>C28+C26+C22+C17+C12</f>
        <v>347</v>
      </c>
      <c r="D29" s="20">
        <f>D28+D26+D22+D17+D12</f>
        <v>164</v>
      </c>
      <c r="E29" s="11">
        <f t="shared" si="0"/>
        <v>89.61748633879782</v>
      </c>
    </row>
    <row r="88" ht="12.75">
      <c r="B88" s="26"/>
    </row>
    <row r="90" ht="12.75">
      <c r="B90" s="26">
        <v>2</v>
      </c>
    </row>
    <row r="144" ht="12.75">
      <c r="B144" s="26"/>
    </row>
    <row r="146" ht="12.75">
      <c r="B146" s="26">
        <v>3</v>
      </c>
    </row>
  </sheetData>
  <mergeCells count="4">
    <mergeCell ref="A4:B4"/>
    <mergeCell ref="A6:E6"/>
    <mergeCell ref="B8:D8"/>
    <mergeCell ref="A7:E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zenisek</dc:creator>
  <cp:keywords/>
  <dc:description/>
  <cp:lastModifiedBy>schallnerova</cp:lastModifiedBy>
  <cp:lastPrinted>2005-06-06T13:27:56Z</cp:lastPrinted>
  <dcterms:created xsi:type="dcterms:W3CDTF">2005-05-31T12:15:25Z</dcterms:created>
  <dcterms:modified xsi:type="dcterms:W3CDTF">2005-06-16T05:49:31Z</dcterms:modified>
  <cp:category/>
  <cp:version/>
  <cp:contentType/>
  <cp:contentStatus/>
</cp:coreProperties>
</file>