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ZK-04-2005-07, př. 1" sheetId="1" r:id="rId1"/>
  </sheets>
  <definedNames/>
  <calcPr fullCalcOnLoad="1"/>
</workbook>
</file>

<file path=xl/sharedStrings.xml><?xml version="1.0" encoding="utf-8"?>
<sst xmlns="http://schemas.openxmlformats.org/spreadsheetml/2006/main" count="509" uniqueCount="211">
  <si>
    <t>Funkce</t>
  </si>
  <si>
    <t>Počet účastí</t>
  </si>
  <si>
    <t>Jednot. sazba v Kč</t>
  </si>
  <si>
    <t>Celková částka v Kč</t>
  </si>
  <si>
    <t>Příjmení, jméno:</t>
  </si>
  <si>
    <t>Poznámka:</t>
  </si>
  <si>
    <t xml:space="preserve">                   Přehled odměn členů řídicích výborů grantových programů Fondu Vysočiny</t>
  </si>
  <si>
    <t>Celkem v Kč:</t>
  </si>
  <si>
    <t>Členové řídicích výborů, kteří mají v kolonce Jednotná sazba v Kč formulaci "člen ZK", jsou odměňováni ve výši nejvyšší sazby odměn dle platného nařízení vlády.</t>
  </si>
  <si>
    <t>garant</t>
  </si>
  <si>
    <t>Štěpán Václav</t>
  </si>
  <si>
    <t>Novotný Ivo</t>
  </si>
  <si>
    <t>Smutný Zdeněk</t>
  </si>
  <si>
    <t>Vosátka Pavel</t>
  </si>
  <si>
    <t>Gregor Pavel</t>
  </si>
  <si>
    <t>Jonáš Vítězslav</t>
  </si>
  <si>
    <t>Kodet Václav</t>
  </si>
  <si>
    <t>Dolejš Vladimír</t>
  </si>
  <si>
    <t>Hájek Pavel</t>
  </si>
  <si>
    <t>Navrátilová Eva</t>
  </si>
  <si>
    <t>Kotlán Bohumil</t>
  </si>
  <si>
    <t>Macek Josef</t>
  </si>
  <si>
    <t>Vacek Václav</t>
  </si>
  <si>
    <t>Bureš Petr</t>
  </si>
  <si>
    <t>Kalabus Pavel</t>
  </si>
  <si>
    <t>Horváth Dušan</t>
  </si>
  <si>
    <t>Kocián Petr</t>
  </si>
  <si>
    <t>Antonů Jiří</t>
  </si>
  <si>
    <t>Dohnal František</t>
  </si>
  <si>
    <t>Pavlinec Petr</t>
  </si>
  <si>
    <t>Rojková Martina</t>
  </si>
  <si>
    <t>Novotný Vladimír</t>
  </si>
  <si>
    <t>Daněk Antonín</t>
  </si>
  <si>
    <t>Brychta Jaromír</t>
  </si>
  <si>
    <t>Marková Zdeňka</t>
  </si>
  <si>
    <t>Němec Jiří</t>
  </si>
  <si>
    <t>Pípal Pavel</t>
  </si>
  <si>
    <t>Nováček Ladislav</t>
  </si>
  <si>
    <t>Vystrčil Miloš</t>
  </si>
  <si>
    <t>Burda Jan</t>
  </si>
  <si>
    <t>Sotonová Klára</t>
  </si>
  <si>
    <t>Havlíček Milan</t>
  </si>
  <si>
    <t>Péťa Ladislav</t>
  </si>
  <si>
    <t>Ptáček Jaroslav</t>
  </si>
  <si>
    <t>Slámečka Jan</t>
  </si>
  <si>
    <t>Vondráček Jiří</t>
  </si>
  <si>
    <t>Prokop Vilibald</t>
  </si>
  <si>
    <t>Horký Petr</t>
  </si>
  <si>
    <t>člen ZK</t>
  </si>
  <si>
    <t>Dobrý Zdeněk</t>
  </si>
  <si>
    <t>Zahradníček Josef</t>
  </si>
  <si>
    <t>Pospíchal Petr</t>
  </si>
  <si>
    <t>Piňos Petr</t>
  </si>
  <si>
    <t>Jirsa Zdeněk</t>
  </si>
  <si>
    <t>Černá Marie</t>
  </si>
  <si>
    <t>Vichr Dušan</t>
  </si>
  <si>
    <t>Hrůza Luděk</t>
  </si>
  <si>
    <t>Maslák Pavel</t>
  </si>
  <si>
    <t>Oulehla Drahoslav</t>
  </si>
  <si>
    <t>Beranová Alena</t>
  </si>
  <si>
    <t>Kalivoda Martin</t>
  </si>
  <si>
    <t>Bambasová Jaroslava</t>
  </si>
  <si>
    <t>Joukl Libor</t>
  </si>
  <si>
    <t>Doležal Jaroslav</t>
  </si>
  <si>
    <t>Nechvátal Vladislav</t>
  </si>
  <si>
    <t>Kesl Petr</t>
  </si>
  <si>
    <t>Loula Albín</t>
  </si>
  <si>
    <t>Musil Jan</t>
  </si>
  <si>
    <t>Kadlec Jan</t>
  </si>
  <si>
    <t>Lapeš Jan</t>
  </si>
  <si>
    <t>Štefáček Jan</t>
  </si>
  <si>
    <t>Kodet Josef</t>
  </si>
  <si>
    <t>Rohovský Ivo</t>
  </si>
  <si>
    <t>Mikyna Jaroslav</t>
  </si>
  <si>
    <t>Vyhnalíková Blanka</t>
  </si>
  <si>
    <t>Nejedlá Dagmar</t>
  </si>
  <si>
    <t>Šmíd Milan</t>
  </si>
  <si>
    <t>Pech Miroslav</t>
  </si>
  <si>
    <t>Aujezdský Jiří</t>
  </si>
  <si>
    <t>Olšan Miroslav</t>
  </si>
  <si>
    <t>Odvárka Miloš</t>
  </si>
  <si>
    <t>Buš Marek</t>
  </si>
  <si>
    <t>Chlád Zdeněk</t>
  </si>
  <si>
    <t>Panáčková Jaroslava</t>
  </si>
  <si>
    <t>Poborský Jaroslav</t>
  </si>
  <si>
    <t>Ryšavý Zdeněk</t>
  </si>
  <si>
    <t>Svatoňová Magdaléna</t>
  </si>
  <si>
    <t>Hort Jiří</t>
  </si>
  <si>
    <t>Fischerová Jana</t>
  </si>
  <si>
    <t>Miklík Jaroslav</t>
  </si>
  <si>
    <t>Kršňáková Martina</t>
  </si>
  <si>
    <t>předseda</t>
  </si>
  <si>
    <t xml:space="preserve">                                                        za období 7. 11. 2004 - 31. 5. 2005</t>
  </si>
  <si>
    <t>Řídicí výbor grantového programu "Mezinárodní projekty 2005"</t>
  </si>
  <si>
    <t>Svobodová Dana</t>
  </si>
  <si>
    <t>Dvořáček Karel</t>
  </si>
  <si>
    <t>Žáková Hana</t>
  </si>
  <si>
    <t>Ondrušek Roman</t>
  </si>
  <si>
    <t>Báňa Miroslav</t>
  </si>
  <si>
    <t>Šťáva Stanislav</t>
  </si>
  <si>
    <t>Řídicí výbor grantového programu "Čistá voda 2005"</t>
  </si>
  <si>
    <t>Blažek Jiří</t>
  </si>
  <si>
    <t>Bradáč František</t>
  </si>
  <si>
    <t>Hort Jaroslav</t>
  </si>
  <si>
    <t>Jonák Ivo</t>
  </si>
  <si>
    <t xml:space="preserve">Smutný Zdeněk </t>
  </si>
  <si>
    <t>Vlach Jiří</t>
  </si>
  <si>
    <t>Řídicí výbor grantového programu "Sportoviště 2005"</t>
  </si>
  <si>
    <t>Skočdopole Jindřich</t>
  </si>
  <si>
    <t>Stoček Petr</t>
  </si>
  <si>
    <t>Vašíček Josef</t>
  </si>
  <si>
    <t>Řídicí výbor grantového programu "Tábory 2005"</t>
  </si>
  <si>
    <t>Bína Oldřich</t>
  </si>
  <si>
    <t>Chytil Miloš</t>
  </si>
  <si>
    <t>Mojžyšková Ivana</t>
  </si>
  <si>
    <t>Zábranská Pavlína</t>
  </si>
  <si>
    <t>Řídicí výbor grantového programu "Systém sběru a třídění odpadu 2005"</t>
  </si>
  <si>
    <t>Huňáček Jaroslav</t>
  </si>
  <si>
    <t>Koubek Tomáš</t>
  </si>
  <si>
    <t>Musil Luboš</t>
  </si>
  <si>
    <t>Rudišar Luboš</t>
  </si>
  <si>
    <t>Bendová Pavla</t>
  </si>
  <si>
    <t>Řídicí výbor grantového programu "Bezpečná silnice 2005"</t>
  </si>
  <si>
    <t>Dipold Václav</t>
  </si>
  <si>
    <t>Dvořák Ladislav</t>
  </si>
  <si>
    <t>Kaman Zdeněk</t>
  </si>
  <si>
    <t xml:space="preserve">Novotný Vladimír </t>
  </si>
  <si>
    <t>Strnad Lubomír</t>
  </si>
  <si>
    <t>Bakešová Miluše</t>
  </si>
  <si>
    <t>Karpíšek Rudolf</t>
  </si>
  <si>
    <t>Řídicí výbor grantového programu "Škola dílnou lidskosti"</t>
  </si>
  <si>
    <t>Benc Ota</t>
  </si>
  <si>
    <t>Fikar Miloš</t>
  </si>
  <si>
    <t>Liedermann Miloslav</t>
  </si>
  <si>
    <t>Myšička Jaroslav</t>
  </si>
  <si>
    <t>Ondráček Otto</t>
  </si>
  <si>
    <t>Šlechtický Pavel</t>
  </si>
  <si>
    <t>Štěrbová Alena</t>
  </si>
  <si>
    <t>Ubr Kamil</t>
  </si>
  <si>
    <t>Řídicí výbor grantového programu "Volný čas 2005"</t>
  </si>
  <si>
    <t>Homa Tomáš</t>
  </si>
  <si>
    <t>Kruntorád Jaroslav</t>
  </si>
  <si>
    <t>Rapouch Jiří</t>
  </si>
  <si>
    <t>Kubík Michael</t>
  </si>
  <si>
    <t>Řídicí výbor grantového programu "Jednorázové akce 2005"</t>
  </si>
  <si>
    <t>Hodáč Pavel</t>
  </si>
  <si>
    <t>Grepl Martin</t>
  </si>
  <si>
    <t>Nováček Alois</t>
  </si>
  <si>
    <t>Řídicí výbor grantového programu "Cizí jazyky - brána k novému poznání 2004 - II"</t>
  </si>
  <si>
    <t>Hortová Eva</t>
  </si>
  <si>
    <t>Jašková Marie</t>
  </si>
  <si>
    <t>Kovanda Bohumil</t>
  </si>
  <si>
    <t>Sláma Miroslav</t>
  </si>
  <si>
    <t>Řídicí výbor grantového programu "Regionální kultura IV"</t>
  </si>
  <si>
    <t>Stránský Milan</t>
  </si>
  <si>
    <t>Kučerová Pavla</t>
  </si>
  <si>
    <t>Zachariášová Olga</t>
  </si>
  <si>
    <t>Matějková Martina</t>
  </si>
  <si>
    <t>Hanáčková Jaromíra</t>
  </si>
  <si>
    <t>Houška Miroslav</t>
  </si>
  <si>
    <t>Lisá Katina</t>
  </si>
  <si>
    <t>Řídicí výbor grantového programu "Rozvoj vesnice 2004 - II"</t>
  </si>
  <si>
    <t>Brož Ladislav</t>
  </si>
  <si>
    <t>Hájková Jaroslava</t>
  </si>
  <si>
    <t>Řídicí výbor grantového programu "Sport pro všechny 2005"</t>
  </si>
  <si>
    <t>Tvrdý Karel</t>
  </si>
  <si>
    <t>Skočkopole Jindřich</t>
  </si>
  <si>
    <t>Šmrha Jiří</t>
  </si>
  <si>
    <t>Karas Jan</t>
  </si>
  <si>
    <t>Scháněl Josef</t>
  </si>
  <si>
    <t>Řídicí výbor grantového programu "Protidrogová prevence a léčba 2004 -2005"</t>
  </si>
  <si>
    <t>Běhounek Jiří</t>
  </si>
  <si>
    <t>Jašek Petr</t>
  </si>
  <si>
    <t>Pechová Zuzana</t>
  </si>
  <si>
    <t>Kašparů Jaroslav</t>
  </si>
  <si>
    <t>Řídicí výbor grantového programu "Energetické využívání obnovitelných zdrojů 2004"</t>
  </si>
  <si>
    <t xml:space="preserve">Blažek Milan </t>
  </si>
  <si>
    <t>Stehno Vladislav</t>
  </si>
  <si>
    <t>Hulák Jaroslav</t>
  </si>
  <si>
    <t>Klečanský Josef</t>
  </si>
  <si>
    <t>Fixa Zdeněk</t>
  </si>
  <si>
    <t>Řídicí výbor grantového programu "Krajina Vysočiny 2004"</t>
  </si>
  <si>
    <t>Mičán Antonín</t>
  </si>
  <si>
    <t>Nedvěd Josef</t>
  </si>
  <si>
    <t>Brukner Vlastimil</t>
  </si>
  <si>
    <t>Joneš Jan</t>
  </si>
  <si>
    <t>Řídicí výbor grantového programu "Metropolitní sítě III"</t>
  </si>
  <si>
    <t>John Jakub</t>
  </si>
  <si>
    <t>Švec Josef</t>
  </si>
  <si>
    <t>Jáchym Václav</t>
  </si>
  <si>
    <t>Řídicí výbor grantového programu "Vzdělávání seniorů v oblasti ICT"</t>
  </si>
  <si>
    <t>Neubertová Jana</t>
  </si>
  <si>
    <t>Studenec Zdeněk</t>
  </si>
  <si>
    <t>Švaříčková Zdeňka</t>
  </si>
  <si>
    <t>Tomášková Jana</t>
  </si>
  <si>
    <t>Slavíček Martin</t>
  </si>
  <si>
    <t>Řídicí výbor grantového programu "Výzkum-vývoj-inovace"</t>
  </si>
  <si>
    <t>Kočí Václav</t>
  </si>
  <si>
    <t>Novotná Alena</t>
  </si>
  <si>
    <t>Havel Josef</t>
  </si>
  <si>
    <t xml:space="preserve">Škarabela Petr </t>
  </si>
  <si>
    <t>Jelínek Vnislav</t>
  </si>
  <si>
    <t>Hort Stanislav</t>
  </si>
  <si>
    <t>Honzálek Libor</t>
  </si>
  <si>
    <t>Krpálková Eva</t>
  </si>
  <si>
    <t>Hlaváč Pavel</t>
  </si>
  <si>
    <t>Wiesnerová Olga</t>
  </si>
  <si>
    <t xml:space="preserve">Řídicí výbor grantového programu "Rozvoj malých podnikatelů" </t>
  </si>
  <si>
    <t>počet stran: 10</t>
  </si>
  <si>
    <t>Zasedání z důvodu informování o závěrečné zprávě a vyúčtování ukončených projektů.</t>
  </si>
  <si>
    <t>ZK-04-2005-07,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</si>
</sst>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b/>
      <u val="single"/>
      <sz val="10"/>
      <name val="Arial CE"/>
      <family val="2"/>
    </font>
    <font>
      <b/>
      <u val="single"/>
      <sz val="10"/>
      <color indexed="12"/>
      <name val="Arial CE"/>
      <family val="2"/>
    </font>
    <font>
      <b/>
      <sz val="12"/>
      <name val="Times New Roman"/>
      <family val="1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" xfId="18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18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18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18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3" fillId="2" borderId="4" xfId="0" applyNumberFormat="1" applyFont="1" applyFill="1" applyBorder="1" applyAlignment="1">
      <alignment horizontal="center"/>
    </xf>
    <xf numFmtId="0" fontId="0" fillId="0" borderId="4" xfId="18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18" applyFont="1" applyBorder="1" applyAlignment="1">
      <alignment horizontal="center"/>
    </xf>
    <xf numFmtId="0" fontId="0" fillId="0" borderId="6" xfId="18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14" fontId="3" fillId="2" borderId="1" xfId="0" applyNumberFormat="1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10" xfId="18" applyFon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0"/>
  <sheetViews>
    <sheetView tabSelected="1" workbookViewId="0" topLeftCell="B1">
      <selection activeCell="E8" sqref="E8"/>
    </sheetView>
  </sheetViews>
  <sheetFormatPr defaultColWidth="9.00390625" defaultRowHeight="12.75"/>
  <cols>
    <col min="1" max="1" width="19.375" style="0" customWidth="1"/>
    <col min="3" max="3" width="12.125" style="0" customWidth="1"/>
    <col min="4" max="4" width="29.875" style="0" customWidth="1"/>
    <col min="5" max="5" width="19.25390625" style="0" customWidth="1"/>
    <col min="6" max="7" width="10.125" style="0" bestFit="1" customWidth="1"/>
    <col min="8" max="8" width="8.875" style="0" customWidth="1"/>
  </cols>
  <sheetData>
    <row r="1" spans="8:9" ht="15.75">
      <c r="H1" s="24" t="s">
        <v>210</v>
      </c>
      <c r="I1" s="24"/>
    </row>
    <row r="2" spans="8:9" ht="15.75">
      <c r="H2" s="24" t="s">
        <v>208</v>
      </c>
      <c r="I2" s="24"/>
    </row>
    <row r="3" ht="15.75">
      <c r="J3" s="24"/>
    </row>
    <row r="4" spans="1:6" ht="20.25">
      <c r="A4" s="2" t="s">
        <v>6</v>
      </c>
      <c r="B4" s="3"/>
      <c r="C4" s="2"/>
      <c r="D4" s="1"/>
      <c r="E4" s="1"/>
      <c r="F4" s="1"/>
    </row>
    <row r="5" spans="1:6" ht="20.25">
      <c r="A5" s="2" t="s">
        <v>92</v>
      </c>
      <c r="B5" s="3"/>
      <c r="C5" s="2"/>
      <c r="D5" s="1"/>
      <c r="E5" s="1"/>
      <c r="F5" s="1"/>
    </row>
    <row r="6" spans="1:6" ht="20.25">
      <c r="A6" s="2"/>
      <c r="B6" s="3"/>
      <c r="C6" s="2"/>
      <c r="D6" s="1"/>
      <c r="E6" s="1"/>
      <c r="F6" s="1"/>
    </row>
    <row r="7" spans="1:6" ht="20.25">
      <c r="A7" s="2"/>
      <c r="B7" s="3"/>
      <c r="C7" s="2"/>
      <c r="D7" s="1"/>
      <c r="E7" s="1"/>
      <c r="F7" s="1"/>
    </row>
    <row r="8" spans="1:6" ht="9.75" customHeight="1">
      <c r="A8" s="2"/>
      <c r="B8" s="3"/>
      <c r="C8" s="2"/>
      <c r="D8" s="1"/>
      <c r="E8" s="1"/>
      <c r="F8" s="1"/>
    </row>
    <row r="9" spans="1:6" ht="15.75">
      <c r="A9" s="4" t="s">
        <v>93</v>
      </c>
      <c r="B9" s="5"/>
      <c r="C9" s="4"/>
      <c r="D9" s="25"/>
      <c r="E9" s="1"/>
      <c r="F9" s="1"/>
    </row>
    <row r="10" spans="1:7" ht="12.75">
      <c r="A10" s="6" t="s">
        <v>4</v>
      </c>
      <c r="B10" s="7" t="s">
        <v>0</v>
      </c>
      <c r="C10" s="6" t="s">
        <v>1</v>
      </c>
      <c r="D10" s="7" t="s">
        <v>2</v>
      </c>
      <c r="E10" s="7" t="s">
        <v>3</v>
      </c>
      <c r="F10" s="26">
        <v>38488</v>
      </c>
      <c r="G10" s="48"/>
    </row>
    <row r="11" spans="1:7" ht="12.75">
      <c r="A11" s="8" t="s">
        <v>98</v>
      </c>
      <c r="B11" s="9"/>
      <c r="C11" s="14">
        <f aca="true" t="shared" si="0" ref="C11:C22">SUM(F11:G11)</f>
        <v>0</v>
      </c>
      <c r="D11" s="14" t="s">
        <v>48</v>
      </c>
      <c r="E11" s="14"/>
      <c r="F11" s="9">
        <v>0</v>
      </c>
      <c r="G11" s="34"/>
    </row>
    <row r="12" spans="1:7" ht="12.75">
      <c r="A12" s="8" t="s">
        <v>95</v>
      </c>
      <c r="B12" s="9"/>
      <c r="C12" s="14">
        <f t="shared" si="0"/>
        <v>0</v>
      </c>
      <c r="D12" s="14">
        <v>500</v>
      </c>
      <c r="E12" s="14">
        <f>C12*D12</f>
        <v>0</v>
      </c>
      <c r="F12" s="14">
        <v>0</v>
      </c>
      <c r="G12" s="34"/>
    </row>
    <row r="13" spans="1:7" ht="12.75">
      <c r="A13" s="8" t="s">
        <v>65</v>
      </c>
      <c r="B13" s="9"/>
      <c r="C13" s="14">
        <f t="shared" si="0"/>
        <v>1</v>
      </c>
      <c r="D13" s="14" t="s">
        <v>48</v>
      </c>
      <c r="E13" s="14"/>
      <c r="F13" s="14">
        <v>1</v>
      </c>
      <c r="G13" s="34"/>
    </row>
    <row r="14" spans="1:7" ht="12.75">
      <c r="A14" s="8" t="s">
        <v>20</v>
      </c>
      <c r="B14" s="9"/>
      <c r="C14" s="14">
        <f t="shared" si="0"/>
        <v>1</v>
      </c>
      <c r="D14" s="14" t="s">
        <v>48</v>
      </c>
      <c r="E14" s="14"/>
      <c r="F14" s="14">
        <v>1</v>
      </c>
      <c r="G14" s="34"/>
    </row>
    <row r="15" spans="1:7" ht="12.75">
      <c r="A15" s="11" t="s">
        <v>97</v>
      </c>
      <c r="B15" s="12"/>
      <c r="C15" s="14">
        <f t="shared" si="0"/>
        <v>1</v>
      </c>
      <c r="D15" s="14">
        <v>500</v>
      </c>
      <c r="E15" s="14">
        <f>C15*D15</f>
        <v>500</v>
      </c>
      <c r="F15" s="14">
        <v>1</v>
      </c>
      <c r="G15" s="34"/>
    </row>
    <row r="16" spans="1:7" ht="12.75">
      <c r="A16" s="8" t="s">
        <v>42</v>
      </c>
      <c r="B16" s="9"/>
      <c r="C16" s="14">
        <f>SUM(F16:G16)</f>
        <v>1</v>
      </c>
      <c r="D16" s="14" t="s">
        <v>48</v>
      </c>
      <c r="E16" s="14"/>
      <c r="F16" s="14">
        <v>1</v>
      </c>
      <c r="G16" s="34"/>
    </row>
    <row r="17" spans="1:7" ht="12.75">
      <c r="A17" s="8" t="s">
        <v>94</v>
      </c>
      <c r="B17" s="9" t="s">
        <v>91</v>
      </c>
      <c r="C17" s="14">
        <f t="shared" si="0"/>
        <v>1</v>
      </c>
      <c r="D17" s="14">
        <v>1000</v>
      </c>
      <c r="E17" s="14">
        <f>C17*D17</f>
        <v>1000</v>
      </c>
      <c r="F17" s="14">
        <v>1</v>
      </c>
      <c r="G17" s="34"/>
    </row>
    <row r="18" spans="1:7" ht="12.75">
      <c r="A18" s="8" t="s">
        <v>99</v>
      </c>
      <c r="B18" s="9"/>
      <c r="C18" s="14">
        <f t="shared" si="0"/>
        <v>1</v>
      </c>
      <c r="D18" s="14">
        <v>500</v>
      </c>
      <c r="E18" s="14">
        <f>C18*D18</f>
        <v>500</v>
      </c>
      <c r="F18" s="14">
        <v>1</v>
      </c>
      <c r="G18" s="34"/>
    </row>
    <row r="19" spans="1:7" ht="12.75">
      <c r="A19" s="8" t="s">
        <v>70</v>
      </c>
      <c r="B19" s="9"/>
      <c r="C19" s="14">
        <f t="shared" si="0"/>
        <v>0</v>
      </c>
      <c r="D19" s="14" t="s">
        <v>48</v>
      </c>
      <c r="E19" s="14"/>
      <c r="F19" s="14">
        <v>0</v>
      </c>
      <c r="G19" s="34"/>
    </row>
    <row r="20" spans="1:7" ht="13.5" thickBot="1">
      <c r="A20" s="27" t="s">
        <v>96</v>
      </c>
      <c r="B20" s="28"/>
      <c r="C20" s="29">
        <f t="shared" si="0"/>
        <v>1</v>
      </c>
      <c r="D20" s="29" t="s">
        <v>48</v>
      </c>
      <c r="E20" s="29"/>
      <c r="F20" s="29">
        <v>1</v>
      </c>
      <c r="G20" s="34"/>
    </row>
    <row r="21" spans="1:7" ht="13.5" thickTop="1">
      <c r="A21" s="31" t="s">
        <v>40</v>
      </c>
      <c r="B21" s="32" t="s">
        <v>9</v>
      </c>
      <c r="C21" s="33">
        <f t="shared" si="0"/>
        <v>1</v>
      </c>
      <c r="D21" s="32">
        <v>500</v>
      </c>
      <c r="E21" s="49">
        <f>D21*C21</f>
        <v>500</v>
      </c>
      <c r="F21" s="33">
        <v>1</v>
      </c>
      <c r="G21" s="34"/>
    </row>
    <row r="22" spans="1:7" ht="12.75">
      <c r="A22" s="8" t="s">
        <v>39</v>
      </c>
      <c r="B22" s="9" t="s">
        <v>9</v>
      </c>
      <c r="C22" s="14">
        <f t="shared" si="0"/>
        <v>1</v>
      </c>
      <c r="D22" s="9">
        <v>500</v>
      </c>
      <c r="E22" s="10">
        <f>D22*C22</f>
        <v>500</v>
      </c>
      <c r="F22" s="14">
        <v>1</v>
      </c>
      <c r="G22" s="34"/>
    </row>
    <row r="23" spans="2:6" ht="12.75">
      <c r="B23" s="1"/>
      <c r="D23" s="1"/>
      <c r="E23" s="15">
        <f>SUM(E11:E22)</f>
        <v>3000</v>
      </c>
      <c r="F23" s="1"/>
    </row>
    <row r="24" spans="2:6" ht="12.75">
      <c r="B24" s="1"/>
      <c r="D24" s="1"/>
      <c r="E24" s="15"/>
      <c r="F24" s="1"/>
    </row>
    <row r="25" spans="1:6" ht="15.75">
      <c r="A25" s="4" t="s">
        <v>100</v>
      </c>
      <c r="B25" s="5"/>
      <c r="C25" s="4"/>
      <c r="D25" s="25"/>
      <c r="E25" s="1"/>
      <c r="F25" s="1"/>
    </row>
    <row r="26" spans="1:7" ht="12.75">
      <c r="A26" s="6" t="s">
        <v>4</v>
      </c>
      <c r="B26" s="7" t="s">
        <v>0</v>
      </c>
      <c r="C26" s="6" t="s">
        <v>1</v>
      </c>
      <c r="D26" s="7" t="s">
        <v>2</v>
      </c>
      <c r="E26" s="7" t="s">
        <v>3</v>
      </c>
      <c r="F26" s="26">
        <v>38485</v>
      </c>
      <c r="G26" s="26">
        <v>38495</v>
      </c>
    </row>
    <row r="27" spans="1:7" ht="12.75">
      <c r="A27" s="8" t="s">
        <v>101</v>
      </c>
      <c r="B27" s="9"/>
      <c r="C27" s="14">
        <f>SUM(F27+G27)</f>
        <v>2</v>
      </c>
      <c r="D27" s="9">
        <v>500</v>
      </c>
      <c r="E27" s="10">
        <f>D27*C27</f>
        <v>1000</v>
      </c>
      <c r="F27" s="14">
        <v>1</v>
      </c>
      <c r="G27" s="9">
        <v>1</v>
      </c>
    </row>
    <row r="28" spans="1:7" ht="12.75">
      <c r="A28" s="11" t="s">
        <v>102</v>
      </c>
      <c r="B28" s="28"/>
      <c r="C28" s="14">
        <f aca="true" t="shared" si="1" ref="C28:C38">SUM(F28+G28)</f>
        <v>2</v>
      </c>
      <c r="D28" s="9" t="s">
        <v>48</v>
      </c>
      <c r="E28" s="10"/>
      <c r="F28" s="14">
        <v>1</v>
      </c>
      <c r="G28" s="9">
        <v>1</v>
      </c>
    </row>
    <row r="29" spans="1:7" ht="12.75">
      <c r="A29" s="8" t="s">
        <v>49</v>
      </c>
      <c r="B29" s="9"/>
      <c r="C29" s="14">
        <f t="shared" si="1"/>
        <v>2</v>
      </c>
      <c r="D29" s="9" t="s">
        <v>48</v>
      </c>
      <c r="E29" s="10"/>
      <c r="F29" s="14">
        <v>1</v>
      </c>
      <c r="G29" s="9">
        <v>1</v>
      </c>
    </row>
    <row r="30" spans="1:7" ht="12.75">
      <c r="A30" s="8" t="s">
        <v>103</v>
      </c>
      <c r="B30" s="9"/>
      <c r="C30" s="14">
        <f t="shared" si="1"/>
        <v>2</v>
      </c>
      <c r="D30" s="9">
        <v>500</v>
      </c>
      <c r="E30" s="10">
        <f aca="true" t="shared" si="2" ref="E30:E35">D30*C30</f>
        <v>1000</v>
      </c>
      <c r="F30" s="9">
        <v>1</v>
      </c>
      <c r="G30" s="9">
        <v>1</v>
      </c>
    </row>
    <row r="31" spans="1:7" ht="12.75">
      <c r="A31" s="8" t="s">
        <v>104</v>
      </c>
      <c r="B31" s="9"/>
      <c r="C31" s="14">
        <f t="shared" si="1"/>
        <v>2</v>
      </c>
      <c r="D31" s="9">
        <v>500</v>
      </c>
      <c r="E31" s="10">
        <f t="shared" si="2"/>
        <v>1000</v>
      </c>
      <c r="F31" s="14">
        <v>1</v>
      </c>
      <c r="G31" s="9">
        <v>1</v>
      </c>
    </row>
    <row r="32" spans="1:7" ht="12.75">
      <c r="A32" s="8" t="s">
        <v>68</v>
      </c>
      <c r="B32" s="9"/>
      <c r="C32" s="14">
        <f t="shared" si="1"/>
        <v>2</v>
      </c>
      <c r="D32" s="9">
        <v>500</v>
      </c>
      <c r="E32" s="10">
        <f t="shared" si="2"/>
        <v>1000</v>
      </c>
      <c r="F32" s="14">
        <v>1</v>
      </c>
      <c r="G32" s="9">
        <v>1</v>
      </c>
    </row>
    <row r="33" spans="1:7" ht="12.75">
      <c r="A33" s="8" t="s">
        <v>42</v>
      </c>
      <c r="B33" s="9"/>
      <c r="C33" s="14">
        <f t="shared" si="1"/>
        <v>2</v>
      </c>
      <c r="D33" s="9" t="s">
        <v>48</v>
      </c>
      <c r="E33" s="10"/>
      <c r="F33" s="9">
        <v>1</v>
      </c>
      <c r="G33" s="9">
        <v>1</v>
      </c>
    </row>
    <row r="34" spans="1:7" ht="12.75">
      <c r="A34" s="8" t="s">
        <v>72</v>
      </c>
      <c r="B34" s="9" t="s">
        <v>91</v>
      </c>
      <c r="C34" s="14">
        <f t="shared" si="1"/>
        <v>1</v>
      </c>
      <c r="D34" s="9" t="s">
        <v>48</v>
      </c>
      <c r="E34" s="10"/>
      <c r="F34" s="14">
        <v>1</v>
      </c>
      <c r="G34" s="9">
        <v>0</v>
      </c>
    </row>
    <row r="35" spans="1:7" ht="12.75">
      <c r="A35" s="8" t="s">
        <v>105</v>
      </c>
      <c r="B35" s="9"/>
      <c r="C35" s="14">
        <f t="shared" si="1"/>
        <v>0</v>
      </c>
      <c r="D35" s="9">
        <v>500</v>
      </c>
      <c r="E35" s="10">
        <f t="shared" si="2"/>
        <v>0</v>
      </c>
      <c r="F35" s="14">
        <v>0</v>
      </c>
      <c r="G35" s="9">
        <v>0</v>
      </c>
    </row>
    <row r="36" spans="1:7" ht="13.5" thickBot="1">
      <c r="A36" s="27" t="s">
        <v>106</v>
      </c>
      <c r="B36" s="28"/>
      <c r="C36" s="29">
        <f t="shared" si="1"/>
        <v>2</v>
      </c>
      <c r="D36" s="28" t="s">
        <v>48</v>
      </c>
      <c r="E36" s="30"/>
      <c r="F36" s="29">
        <v>1</v>
      </c>
      <c r="G36" s="28">
        <v>1</v>
      </c>
    </row>
    <row r="37" spans="1:7" ht="13.5" thickTop="1">
      <c r="A37" s="31" t="s">
        <v>73</v>
      </c>
      <c r="B37" s="32" t="s">
        <v>9</v>
      </c>
      <c r="C37" s="33">
        <f t="shared" si="1"/>
        <v>2</v>
      </c>
      <c r="D37" s="32">
        <v>500</v>
      </c>
      <c r="E37" s="49">
        <f>D37*C37</f>
        <v>1000</v>
      </c>
      <c r="F37" s="33">
        <v>1</v>
      </c>
      <c r="G37" s="32">
        <v>1</v>
      </c>
    </row>
    <row r="38" spans="1:7" ht="12.75">
      <c r="A38" s="8" t="s">
        <v>23</v>
      </c>
      <c r="B38" s="9" t="s">
        <v>9</v>
      </c>
      <c r="C38" s="14">
        <f t="shared" si="1"/>
        <v>1</v>
      </c>
      <c r="D38" s="9">
        <v>500</v>
      </c>
      <c r="E38" s="10">
        <f>D38*C38</f>
        <v>500</v>
      </c>
      <c r="F38" s="14">
        <v>1</v>
      </c>
      <c r="G38" s="9">
        <v>0</v>
      </c>
    </row>
    <row r="39" spans="2:6" ht="12.75">
      <c r="B39" s="1"/>
      <c r="D39" s="1"/>
      <c r="E39" s="15">
        <f>SUM(E27:E38)</f>
        <v>5500</v>
      </c>
      <c r="F39" s="1"/>
    </row>
    <row r="40" spans="2:6" ht="12.75">
      <c r="B40" s="1"/>
      <c r="D40" s="1"/>
      <c r="E40" s="15"/>
      <c r="F40" s="1"/>
    </row>
    <row r="41" spans="2:6" ht="12.75">
      <c r="B41" s="1"/>
      <c r="D41" s="1"/>
      <c r="E41" s="15"/>
      <c r="F41" s="1"/>
    </row>
    <row r="42" spans="2:6" ht="12.75">
      <c r="B42" s="1"/>
      <c r="D42" s="1"/>
      <c r="E42" s="15"/>
      <c r="F42" s="1"/>
    </row>
    <row r="43" spans="2:6" ht="12.75">
      <c r="B43" s="1"/>
      <c r="D43" s="1"/>
      <c r="E43" s="15"/>
      <c r="F43" s="1"/>
    </row>
    <row r="44" spans="2:6" ht="12.75">
      <c r="B44" s="1"/>
      <c r="D44" s="1"/>
      <c r="E44" s="15"/>
      <c r="F44" s="1"/>
    </row>
    <row r="45" spans="1:6" ht="15.75">
      <c r="A45" s="4" t="s">
        <v>107</v>
      </c>
      <c r="B45" s="5"/>
      <c r="C45" s="4"/>
      <c r="D45" s="25"/>
      <c r="E45" s="1"/>
      <c r="F45" s="1"/>
    </row>
    <row r="46" spans="1:7" ht="12.75">
      <c r="A46" s="6" t="s">
        <v>4</v>
      </c>
      <c r="B46" s="7" t="s">
        <v>0</v>
      </c>
      <c r="C46" s="6" t="s">
        <v>1</v>
      </c>
      <c r="D46" s="7" t="s">
        <v>2</v>
      </c>
      <c r="E46" s="7" t="s">
        <v>3</v>
      </c>
      <c r="F46" s="26">
        <v>38449</v>
      </c>
      <c r="G46" s="26">
        <v>38463</v>
      </c>
    </row>
    <row r="47" spans="1:7" ht="12.75">
      <c r="A47" s="8" t="s">
        <v>98</v>
      </c>
      <c r="B47" s="9"/>
      <c r="C47" s="14">
        <f aca="true" t="shared" si="3" ref="C47:C58">SUM(F47+G47)</f>
        <v>2</v>
      </c>
      <c r="D47" s="9" t="s">
        <v>48</v>
      </c>
      <c r="E47" s="10"/>
      <c r="F47" s="9">
        <v>1</v>
      </c>
      <c r="G47" s="9">
        <v>1</v>
      </c>
    </row>
    <row r="48" spans="1:7" ht="12.75">
      <c r="A48" s="8" t="s">
        <v>28</v>
      </c>
      <c r="B48" s="9"/>
      <c r="C48" s="14">
        <f t="shared" si="3"/>
        <v>2</v>
      </c>
      <c r="D48" s="9" t="s">
        <v>48</v>
      </c>
      <c r="E48" s="10"/>
      <c r="F48" s="9">
        <v>1</v>
      </c>
      <c r="G48" s="9">
        <v>1</v>
      </c>
    </row>
    <row r="49" spans="1:7" ht="12.75">
      <c r="A49" s="8" t="s">
        <v>41</v>
      </c>
      <c r="B49" s="9"/>
      <c r="C49" s="14">
        <f t="shared" si="3"/>
        <v>2</v>
      </c>
      <c r="D49" s="9" t="s">
        <v>48</v>
      </c>
      <c r="E49" s="10"/>
      <c r="F49" s="9">
        <v>1</v>
      </c>
      <c r="G49" s="9">
        <v>1</v>
      </c>
    </row>
    <row r="50" spans="1:7" ht="12.75">
      <c r="A50" s="8" t="s">
        <v>53</v>
      </c>
      <c r="B50" s="9" t="s">
        <v>91</v>
      </c>
      <c r="C50" s="14">
        <f t="shared" si="3"/>
        <v>2</v>
      </c>
      <c r="D50" s="9" t="s">
        <v>48</v>
      </c>
      <c r="E50" s="10"/>
      <c r="F50" s="9">
        <v>1</v>
      </c>
      <c r="G50" s="9">
        <v>1</v>
      </c>
    </row>
    <row r="51" spans="1:7" ht="12.75">
      <c r="A51" s="8" t="s">
        <v>65</v>
      </c>
      <c r="B51" s="9"/>
      <c r="C51" s="14">
        <f t="shared" si="3"/>
        <v>2</v>
      </c>
      <c r="D51" s="9" t="s">
        <v>48</v>
      </c>
      <c r="E51" s="10"/>
      <c r="F51" s="9">
        <v>1</v>
      </c>
      <c r="G51" s="9">
        <v>1</v>
      </c>
    </row>
    <row r="52" spans="1:7" ht="12.75">
      <c r="A52" s="8" t="s">
        <v>64</v>
      </c>
      <c r="B52" s="9"/>
      <c r="C52" s="14">
        <f t="shared" si="3"/>
        <v>2</v>
      </c>
      <c r="D52" s="9" t="s">
        <v>48</v>
      </c>
      <c r="E52" s="10"/>
      <c r="F52" s="9">
        <v>1</v>
      </c>
      <c r="G52" s="9">
        <v>1</v>
      </c>
    </row>
    <row r="53" spans="1:7" ht="12.75">
      <c r="A53" s="8" t="s">
        <v>108</v>
      </c>
      <c r="B53" s="9"/>
      <c r="C53" s="14">
        <f t="shared" si="3"/>
        <v>2</v>
      </c>
      <c r="D53" s="9">
        <v>500</v>
      </c>
      <c r="E53" s="10">
        <f>D53*C53</f>
        <v>1000</v>
      </c>
      <c r="F53" s="9">
        <v>1</v>
      </c>
      <c r="G53" s="9">
        <v>1</v>
      </c>
    </row>
    <row r="54" spans="1:7" ht="12.75">
      <c r="A54" s="8" t="s">
        <v>109</v>
      </c>
      <c r="B54" s="9"/>
      <c r="C54" s="14">
        <f t="shared" si="3"/>
        <v>2</v>
      </c>
      <c r="D54" s="9">
        <v>500</v>
      </c>
      <c r="E54" s="10">
        <f>D54*C54</f>
        <v>1000</v>
      </c>
      <c r="F54" s="9">
        <v>1</v>
      </c>
      <c r="G54" s="9">
        <v>1</v>
      </c>
    </row>
    <row r="55" spans="1:7" ht="12.75">
      <c r="A55" s="11" t="s">
        <v>76</v>
      </c>
      <c r="B55" s="12"/>
      <c r="C55" s="14">
        <f t="shared" si="3"/>
        <v>2</v>
      </c>
      <c r="D55" s="9" t="s">
        <v>48</v>
      </c>
      <c r="E55" s="10"/>
      <c r="F55" s="9">
        <v>1</v>
      </c>
      <c r="G55" s="9">
        <v>1</v>
      </c>
    </row>
    <row r="56" spans="1:7" ht="13.5" thickBot="1">
      <c r="A56" s="27" t="s">
        <v>110</v>
      </c>
      <c r="B56" s="28"/>
      <c r="C56" s="29">
        <f t="shared" si="3"/>
        <v>1</v>
      </c>
      <c r="D56" s="28" t="s">
        <v>48</v>
      </c>
      <c r="E56" s="30"/>
      <c r="F56" s="29">
        <v>0</v>
      </c>
      <c r="G56" s="28">
        <v>1</v>
      </c>
    </row>
    <row r="57" spans="1:7" ht="13.5" thickTop="1">
      <c r="A57" s="31" t="s">
        <v>46</v>
      </c>
      <c r="B57" s="32" t="s">
        <v>9</v>
      </c>
      <c r="C57" s="33">
        <f t="shared" si="3"/>
        <v>2</v>
      </c>
      <c r="D57" s="32">
        <v>500</v>
      </c>
      <c r="E57" s="49">
        <f>D57*C57</f>
        <v>1000</v>
      </c>
      <c r="F57" s="32">
        <v>1</v>
      </c>
      <c r="G57" s="32">
        <v>1</v>
      </c>
    </row>
    <row r="58" spans="1:7" ht="12.75">
      <c r="A58" s="8" t="s">
        <v>47</v>
      </c>
      <c r="B58" s="9" t="s">
        <v>9</v>
      </c>
      <c r="C58" s="14">
        <f t="shared" si="3"/>
        <v>2</v>
      </c>
      <c r="D58" s="9">
        <v>500</v>
      </c>
      <c r="E58" s="10">
        <f>D58*C58</f>
        <v>1000</v>
      </c>
      <c r="F58" s="9">
        <v>1</v>
      </c>
      <c r="G58" s="9">
        <v>1</v>
      </c>
    </row>
    <row r="59" spans="2:6" ht="12.75">
      <c r="B59" s="1"/>
      <c r="D59" s="1"/>
      <c r="E59" s="15">
        <f>SUM(E47:E58)</f>
        <v>4000</v>
      </c>
      <c r="F59" s="1"/>
    </row>
    <row r="60" spans="2:6" ht="12.75">
      <c r="B60" s="1"/>
      <c r="D60" s="1"/>
      <c r="E60" s="15"/>
      <c r="F60" s="1"/>
    </row>
    <row r="61" spans="2:6" ht="12.75">
      <c r="B61" s="1"/>
      <c r="D61" s="1"/>
      <c r="E61" s="15"/>
      <c r="F61" s="1"/>
    </row>
    <row r="62" spans="1:6" ht="15.75">
      <c r="A62" s="4" t="s">
        <v>111</v>
      </c>
      <c r="B62" s="5"/>
      <c r="C62" s="4"/>
      <c r="D62" s="25"/>
      <c r="E62" s="1"/>
      <c r="F62" s="1"/>
    </row>
    <row r="63" spans="1:7" ht="12.75">
      <c r="A63" s="6" t="s">
        <v>4</v>
      </c>
      <c r="B63" s="7" t="s">
        <v>0</v>
      </c>
      <c r="C63" s="6" t="s">
        <v>1</v>
      </c>
      <c r="D63" s="7" t="s">
        <v>2</v>
      </c>
      <c r="E63" s="7" t="s">
        <v>3</v>
      </c>
      <c r="F63" s="26">
        <v>38460</v>
      </c>
      <c r="G63" s="48"/>
    </row>
    <row r="64" spans="1:7" ht="12.75">
      <c r="A64" s="8" t="s">
        <v>112</v>
      </c>
      <c r="B64" s="9"/>
      <c r="C64" s="14">
        <f aca="true" t="shared" si="4" ref="C64:C75">SUM(F64+G64)</f>
        <v>1</v>
      </c>
      <c r="D64" s="9">
        <v>500</v>
      </c>
      <c r="E64" s="10">
        <f aca="true" t="shared" si="5" ref="E64:E75">D64*C64</f>
        <v>500</v>
      </c>
      <c r="F64" s="9">
        <v>1</v>
      </c>
      <c r="G64" s="34"/>
    </row>
    <row r="65" spans="1:7" ht="12.75">
      <c r="A65" s="8" t="s">
        <v>28</v>
      </c>
      <c r="B65" s="9" t="s">
        <v>91</v>
      </c>
      <c r="C65" s="14">
        <f t="shared" si="4"/>
        <v>1</v>
      </c>
      <c r="D65" s="9" t="s">
        <v>48</v>
      </c>
      <c r="E65" s="10"/>
      <c r="F65" s="9">
        <v>1</v>
      </c>
      <c r="G65" s="34"/>
    </row>
    <row r="66" spans="1:7" ht="12.75">
      <c r="A66" s="8" t="s">
        <v>113</v>
      </c>
      <c r="B66" s="9"/>
      <c r="C66" s="14">
        <f t="shared" si="4"/>
        <v>0</v>
      </c>
      <c r="D66" s="9">
        <v>500</v>
      </c>
      <c r="E66" s="10">
        <f t="shared" si="5"/>
        <v>0</v>
      </c>
      <c r="F66" s="14">
        <v>0</v>
      </c>
      <c r="G66" s="34"/>
    </row>
    <row r="67" spans="1:7" ht="12.75">
      <c r="A67" s="8" t="s">
        <v>69</v>
      </c>
      <c r="B67" s="9"/>
      <c r="C67" s="14">
        <f t="shared" si="4"/>
        <v>1</v>
      </c>
      <c r="D67" s="9">
        <v>500</v>
      </c>
      <c r="E67" s="10">
        <f t="shared" si="5"/>
        <v>500</v>
      </c>
      <c r="F67" s="14">
        <v>1</v>
      </c>
      <c r="G67" s="34"/>
    </row>
    <row r="68" spans="1:7" ht="12.75">
      <c r="A68" s="8" t="s">
        <v>114</v>
      </c>
      <c r="B68" s="9"/>
      <c r="C68" s="14">
        <f t="shared" si="4"/>
        <v>1</v>
      </c>
      <c r="D68" s="9">
        <v>500</v>
      </c>
      <c r="E68" s="10">
        <f t="shared" si="5"/>
        <v>500</v>
      </c>
      <c r="F68" s="14">
        <v>1</v>
      </c>
      <c r="G68" s="34"/>
    </row>
    <row r="69" spans="1:7" ht="12.75">
      <c r="A69" s="8" t="s">
        <v>35</v>
      </c>
      <c r="B69" s="9"/>
      <c r="C69" s="14">
        <f t="shared" si="4"/>
        <v>0</v>
      </c>
      <c r="D69" s="9">
        <v>500</v>
      </c>
      <c r="E69" s="10">
        <f t="shared" si="5"/>
        <v>0</v>
      </c>
      <c r="F69" s="14">
        <v>0</v>
      </c>
      <c r="G69" s="34"/>
    </row>
    <row r="70" spans="1:7" ht="12.75">
      <c r="A70" s="8" t="s">
        <v>97</v>
      </c>
      <c r="B70" s="9"/>
      <c r="C70" s="14">
        <f t="shared" si="4"/>
        <v>1</v>
      </c>
      <c r="D70" s="9">
        <v>500</v>
      </c>
      <c r="E70" s="10">
        <f t="shared" si="5"/>
        <v>500</v>
      </c>
      <c r="F70" s="14">
        <v>1</v>
      </c>
      <c r="G70" s="34"/>
    </row>
    <row r="71" spans="1:7" ht="12.75">
      <c r="A71" s="8" t="s">
        <v>52</v>
      </c>
      <c r="B71" s="9"/>
      <c r="C71" s="14">
        <f t="shared" si="4"/>
        <v>0</v>
      </c>
      <c r="D71" s="9">
        <v>500</v>
      </c>
      <c r="E71" s="10">
        <f t="shared" si="5"/>
        <v>0</v>
      </c>
      <c r="F71" s="14">
        <v>0</v>
      </c>
      <c r="G71" s="34"/>
    </row>
    <row r="72" spans="1:7" ht="12.75">
      <c r="A72" s="11" t="s">
        <v>36</v>
      </c>
      <c r="B72" s="12"/>
      <c r="C72" s="14">
        <f t="shared" si="4"/>
        <v>0</v>
      </c>
      <c r="D72" s="9">
        <v>500</v>
      </c>
      <c r="E72" s="10">
        <f t="shared" si="5"/>
        <v>0</v>
      </c>
      <c r="F72" s="14">
        <v>0</v>
      </c>
      <c r="G72" s="34"/>
    </row>
    <row r="73" spans="1:7" ht="13.5" thickBot="1">
      <c r="A73" s="27" t="s">
        <v>70</v>
      </c>
      <c r="B73" s="28"/>
      <c r="C73" s="29">
        <f t="shared" si="4"/>
        <v>1</v>
      </c>
      <c r="D73" s="28" t="s">
        <v>48</v>
      </c>
      <c r="E73" s="30"/>
      <c r="F73" s="29">
        <v>1</v>
      </c>
      <c r="G73" s="34"/>
    </row>
    <row r="74" spans="1:7" ht="13.5" thickTop="1">
      <c r="A74" s="31" t="s">
        <v>39</v>
      </c>
      <c r="B74" s="32" t="s">
        <v>9</v>
      </c>
      <c r="C74" s="33">
        <f t="shared" si="4"/>
        <v>1</v>
      </c>
      <c r="D74" s="32">
        <v>500</v>
      </c>
      <c r="E74" s="49">
        <f t="shared" si="5"/>
        <v>500</v>
      </c>
      <c r="F74" s="33">
        <v>1</v>
      </c>
      <c r="G74" s="34"/>
    </row>
    <row r="75" spans="1:7" ht="12.75">
      <c r="A75" s="8" t="s">
        <v>115</v>
      </c>
      <c r="B75" s="9" t="s">
        <v>9</v>
      </c>
      <c r="C75" s="14">
        <f t="shared" si="4"/>
        <v>1</v>
      </c>
      <c r="D75" s="9">
        <v>500</v>
      </c>
      <c r="E75" s="10">
        <f t="shared" si="5"/>
        <v>500</v>
      </c>
      <c r="F75" s="14">
        <v>1</v>
      </c>
      <c r="G75" s="34"/>
    </row>
    <row r="76" spans="2:6" ht="12.75">
      <c r="B76" s="1"/>
      <c r="D76" s="1"/>
      <c r="E76" s="15">
        <f>SUM(E64:E75)</f>
        <v>3000</v>
      </c>
      <c r="F76" s="1"/>
    </row>
    <row r="77" spans="2:6" ht="12.75">
      <c r="B77" s="1"/>
      <c r="D77" s="1"/>
      <c r="E77" s="15"/>
      <c r="F77" s="1"/>
    </row>
    <row r="78" spans="2:6" ht="12.75">
      <c r="B78" s="1"/>
      <c r="D78" s="1"/>
      <c r="E78" s="15"/>
      <c r="F78" s="1"/>
    </row>
    <row r="79" spans="2:6" ht="12.75">
      <c r="B79" s="1"/>
      <c r="D79" s="1"/>
      <c r="E79" s="15"/>
      <c r="F79" s="1"/>
    </row>
    <row r="80" spans="2:6" ht="12.75">
      <c r="B80" s="1"/>
      <c r="D80" s="1"/>
      <c r="E80" s="15"/>
      <c r="F80" s="1"/>
    </row>
    <row r="81" spans="2:6" ht="12.75">
      <c r="B81" s="1"/>
      <c r="D81" s="1"/>
      <c r="E81" s="15"/>
      <c r="F81" s="1"/>
    </row>
    <row r="82" spans="2:6" ht="12.75">
      <c r="B82" s="1"/>
      <c r="D82" s="1"/>
      <c r="E82" s="15"/>
      <c r="F82" s="1"/>
    </row>
    <row r="83" spans="2:6" ht="12.75">
      <c r="B83" s="1"/>
      <c r="D83" s="1"/>
      <c r="E83" s="15"/>
      <c r="F83" s="1"/>
    </row>
    <row r="84" spans="2:6" ht="12.75">
      <c r="B84" s="1"/>
      <c r="D84" s="1"/>
      <c r="E84" s="15"/>
      <c r="F84" s="1"/>
    </row>
    <row r="85" spans="2:6" ht="12.75">
      <c r="B85" s="1"/>
      <c r="D85" s="1"/>
      <c r="E85" s="15"/>
      <c r="F85" s="1"/>
    </row>
    <row r="86" spans="2:6" ht="12.75">
      <c r="B86" s="1"/>
      <c r="D86" s="1"/>
      <c r="E86" s="15"/>
      <c r="F86" s="1"/>
    </row>
    <row r="87" spans="1:6" ht="15.75">
      <c r="A87" s="4" t="s">
        <v>116</v>
      </c>
      <c r="B87" s="5"/>
      <c r="C87" s="4"/>
      <c r="D87" s="25"/>
      <c r="E87" s="1"/>
      <c r="F87" s="1"/>
    </row>
    <row r="88" spans="1:7" ht="12.75">
      <c r="A88" s="6" t="s">
        <v>4</v>
      </c>
      <c r="B88" s="7" t="s">
        <v>0</v>
      </c>
      <c r="C88" s="6" t="s">
        <v>1</v>
      </c>
      <c r="D88" s="7" t="s">
        <v>2</v>
      </c>
      <c r="E88" s="7" t="s">
        <v>3</v>
      </c>
      <c r="F88" s="26">
        <v>38462</v>
      </c>
      <c r="G88" s="26">
        <v>38491</v>
      </c>
    </row>
    <row r="89" spans="1:7" ht="12.75">
      <c r="A89" s="8" t="s">
        <v>54</v>
      </c>
      <c r="B89" s="9"/>
      <c r="C89" s="14">
        <f aca="true" t="shared" si="6" ref="C89:C100">SUM(F89+G89)</f>
        <v>2</v>
      </c>
      <c r="D89" s="9" t="s">
        <v>48</v>
      </c>
      <c r="E89" s="10"/>
      <c r="F89" s="14">
        <v>1</v>
      </c>
      <c r="G89" s="14">
        <v>1</v>
      </c>
    </row>
    <row r="90" spans="1:7" ht="12.75">
      <c r="A90" s="11" t="s">
        <v>17</v>
      </c>
      <c r="B90" s="12"/>
      <c r="C90" s="14">
        <f t="shared" si="6"/>
        <v>2</v>
      </c>
      <c r="D90" s="9">
        <v>500</v>
      </c>
      <c r="E90" s="10">
        <f aca="true" t="shared" si="7" ref="E90:E100">C90*D90</f>
        <v>1000</v>
      </c>
      <c r="F90" s="14">
        <v>1</v>
      </c>
      <c r="G90" s="14">
        <v>1</v>
      </c>
    </row>
    <row r="91" spans="1:7" ht="12.75">
      <c r="A91" s="8" t="s">
        <v>18</v>
      </c>
      <c r="B91" s="9" t="s">
        <v>91</v>
      </c>
      <c r="C91" s="14">
        <f t="shared" si="6"/>
        <v>2</v>
      </c>
      <c r="D91" s="9" t="s">
        <v>48</v>
      </c>
      <c r="E91" s="10"/>
      <c r="F91" s="14">
        <v>1</v>
      </c>
      <c r="G91" s="14">
        <v>1</v>
      </c>
    </row>
    <row r="92" spans="1:7" ht="12.75">
      <c r="A92" s="8" t="s">
        <v>117</v>
      </c>
      <c r="B92" s="9"/>
      <c r="C92" s="14">
        <f t="shared" si="6"/>
        <v>2</v>
      </c>
      <c r="D92" s="9" t="s">
        <v>48</v>
      </c>
      <c r="E92" s="10"/>
      <c r="F92" s="9">
        <v>1</v>
      </c>
      <c r="G92" s="14">
        <v>1</v>
      </c>
    </row>
    <row r="93" spans="1:7" ht="12.75">
      <c r="A93" s="8" t="s">
        <v>71</v>
      </c>
      <c r="B93" s="9"/>
      <c r="C93" s="14">
        <f t="shared" si="6"/>
        <v>2</v>
      </c>
      <c r="D93" s="9">
        <v>500</v>
      </c>
      <c r="E93" s="10">
        <f t="shared" si="7"/>
        <v>1000</v>
      </c>
      <c r="F93" s="14">
        <v>1</v>
      </c>
      <c r="G93" s="14">
        <v>1</v>
      </c>
    </row>
    <row r="94" spans="1:7" ht="12.75">
      <c r="A94" s="8" t="s">
        <v>118</v>
      </c>
      <c r="B94" s="28"/>
      <c r="C94" s="14">
        <f t="shared" si="6"/>
        <v>2</v>
      </c>
      <c r="D94" s="9">
        <v>500</v>
      </c>
      <c r="E94" s="10">
        <f t="shared" si="7"/>
        <v>1000</v>
      </c>
      <c r="F94" s="14">
        <v>1</v>
      </c>
      <c r="G94" s="14">
        <v>1</v>
      </c>
    </row>
    <row r="95" spans="1:7" ht="12.75">
      <c r="A95" s="8" t="s">
        <v>67</v>
      </c>
      <c r="B95" s="9"/>
      <c r="C95" s="14">
        <f t="shared" si="6"/>
        <v>2</v>
      </c>
      <c r="D95" s="9">
        <v>500</v>
      </c>
      <c r="E95" s="10">
        <f t="shared" si="7"/>
        <v>1000</v>
      </c>
      <c r="F95" s="14">
        <v>1</v>
      </c>
      <c r="G95" s="14">
        <v>1</v>
      </c>
    </row>
    <row r="96" spans="1:7" ht="12.75">
      <c r="A96" s="8" t="s">
        <v>119</v>
      </c>
      <c r="B96" s="9"/>
      <c r="C96" s="14">
        <f t="shared" si="6"/>
        <v>2</v>
      </c>
      <c r="D96" s="9">
        <v>500</v>
      </c>
      <c r="E96" s="10">
        <f t="shared" si="7"/>
        <v>1000</v>
      </c>
      <c r="F96" s="9">
        <v>1</v>
      </c>
      <c r="G96" s="14">
        <v>1</v>
      </c>
    </row>
    <row r="97" spans="1:7" ht="12.75">
      <c r="A97" s="8" t="s">
        <v>80</v>
      </c>
      <c r="B97" s="9"/>
      <c r="C97" s="14">
        <f t="shared" si="6"/>
        <v>2</v>
      </c>
      <c r="D97" s="9">
        <v>500</v>
      </c>
      <c r="E97" s="10">
        <f t="shared" si="7"/>
        <v>1000</v>
      </c>
      <c r="F97" s="14">
        <v>1</v>
      </c>
      <c r="G97" s="14">
        <v>1</v>
      </c>
    </row>
    <row r="98" spans="1:7" ht="13.5" thickBot="1">
      <c r="A98" s="27" t="s">
        <v>120</v>
      </c>
      <c r="B98" s="28"/>
      <c r="C98" s="29">
        <f t="shared" si="6"/>
        <v>1</v>
      </c>
      <c r="D98" s="28">
        <v>500</v>
      </c>
      <c r="E98" s="30">
        <f t="shared" si="7"/>
        <v>500</v>
      </c>
      <c r="F98" s="29">
        <v>0</v>
      </c>
      <c r="G98" s="29">
        <v>1</v>
      </c>
    </row>
    <row r="99" spans="1:7" ht="13.5" thickTop="1">
      <c r="A99" s="31" t="s">
        <v>121</v>
      </c>
      <c r="B99" s="32" t="s">
        <v>9</v>
      </c>
      <c r="C99" s="33">
        <f t="shared" si="6"/>
        <v>2</v>
      </c>
      <c r="D99" s="32">
        <v>500</v>
      </c>
      <c r="E99" s="49">
        <f t="shared" si="7"/>
        <v>1000</v>
      </c>
      <c r="F99" s="33">
        <v>1</v>
      </c>
      <c r="G99" s="33">
        <v>1</v>
      </c>
    </row>
    <row r="100" spans="1:7" ht="12.75">
      <c r="A100" s="8" t="s">
        <v>19</v>
      </c>
      <c r="B100" s="9" t="s">
        <v>9</v>
      </c>
      <c r="C100" s="14">
        <f t="shared" si="6"/>
        <v>2</v>
      </c>
      <c r="D100" s="9">
        <v>500</v>
      </c>
      <c r="E100" s="10">
        <f t="shared" si="7"/>
        <v>1000</v>
      </c>
      <c r="F100" s="14">
        <v>1</v>
      </c>
      <c r="G100" s="14">
        <v>1</v>
      </c>
    </row>
    <row r="101" spans="2:6" ht="12.75">
      <c r="B101" s="1"/>
      <c r="D101" s="1"/>
      <c r="E101" s="15">
        <f>SUM(E89:E100)</f>
        <v>8500</v>
      </c>
      <c r="F101" s="1"/>
    </row>
    <row r="102" spans="2:6" ht="12.75">
      <c r="B102" s="1"/>
      <c r="D102" s="1"/>
      <c r="E102" s="15"/>
      <c r="F102" s="1"/>
    </row>
    <row r="103" spans="2:6" ht="12.75">
      <c r="B103" s="1"/>
      <c r="D103" s="1"/>
      <c r="E103" s="15"/>
      <c r="F103" s="1"/>
    </row>
    <row r="104" spans="1:6" ht="15.75">
      <c r="A104" s="4" t="s">
        <v>122</v>
      </c>
      <c r="B104" s="5"/>
      <c r="C104" s="4"/>
      <c r="D104" s="25"/>
      <c r="E104" s="1"/>
      <c r="F104" s="1"/>
    </row>
    <row r="105" spans="1:7" ht="12.75">
      <c r="A105" s="6" t="s">
        <v>4</v>
      </c>
      <c r="B105" s="7" t="s">
        <v>0</v>
      </c>
      <c r="C105" s="6" t="s">
        <v>1</v>
      </c>
      <c r="D105" s="7" t="s">
        <v>2</v>
      </c>
      <c r="E105" s="7" t="s">
        <v>3</v>
      </c>
      <c r="F105" s="26">
        <v>38453</v>
      </c>
      <c r="G105" s="26">
        <v>38469</v>
      </c>
    </row>
    <row r="106" spans="1:7" ht="12.75">
      <c r="A106" s="8" t="s">
        <v>27</v>
      </c>
      <c r="B106" s="9"/>
      <c r="C106" s="14">
        <f aca="true" t="shared" si="8" ref="C106:C117">SUM(F106+G106)</f>
        <v>2</v>
      </c>
      <c r="D106" s="9">
        <v>500</v>
      </c>
      <c r="E106" s="10">
        <f aca="true" t="shared" si="9" ref="E106:E117">C106*D106</f>
        <v>1000</v>
      </c>
      <c r="F106" s="14">
        <v>1</v>
      </c>
      <c r="G106" s="14">
        <v>1</v>
      </c>
    </row>
    <row r="107" spans="1:7" ht="12.75">
      <c r="A107" s="11" t="s">
        <v>78</v>
      </c>
      <c r="B107" s="12"/>
      <c r="C107" s="14">
        <f t="shared" si="8"/>
        <v>2</v>
      </c>
      <c r="D107" s="9">
        <v>500</v>
      </c>
      <c r="E107" s="10">
        <f t="shared" si="9"/>
        <v>1000</v>
      </c>
      <c r="F107" s="14">
        <v>1</v>
      </c>
      <c r="G107" s="14">
        <v>1</v>
      </c>
    </row>
    <row r="108" spans="1:7" ht="12.75">
      <c r="A108" s="8" t="s">
        <v>102</v>
      </c>
      <c r="B108" s="9"/>
      <c r="C108" s="14">
        <f t="shared" si="8"/>
        <v>2</v>
      </c>
      <c r="D108" s="9" t="s">
        <v>48</v>
      </c>
      <c r="E108" s="10"/>
      <c r="F108" s="14">
        <v>1</v>
      </c>
      <c r="G108" s="14">
        <v>1</v>
      </c>
    </row>
    <row r="109" spans="1:7" ht="12.75">
      <c r="A109" s="8" t="s">
        <v>123</v>
      </c>
      <c r="B109" s="9"/>
      <c r="C109" s="14">
        <f t="shared" si="8"/>
        <v>2</v>
      </c>
      <c r="D109" s="9">
        <v>500</v>
      </c>
      <c r="E109" s="10">
        <f t="shared" si="9"/>
        <v>1000</v>
      </c>
      <c r="F109" s="14">
        <v>1</v>
      </c>
      <c r="G109" s="14">
        <v>1</v>
      </c>
    </row>
    <row r="110" spans="1:7" ht="12.75">
      <c r="A110" s="8" t="s">
        <v>124</v>
      </c>
      <c r="B110" s="9"/>
      <c r="C110" s="14">
        <f t="shared" si="8"/>
        <v>2</v>
      </c>
      <c r="D110" s="9">
        <v>500</v>
      </c>
      <c r="E110" s="10">
        <f t="shared" si="9"/>
        <v>1000</v>
      </c>
      <c r="F110" s="14">
        <v>1</v>
      </c>
      <c r="G110" s="14">
        <v>1</v>
      </c>
    </row>
    <row r="111" spans="1:7" ht="12.75">
      <c r="A111" s="8" t="s">
        <v>125</v>
      </c>
      <c r="B111" s="28"/>
      <c r="C111" s="14">
        <f t="shared" si="8"/>
        <v>2</v>
      </c>
      <c r="D111" s="9">
        <v>500</v>
      </c>
      <c r="E111" s="10">
        <f t="shared" si="9"/>
        <v>1000</v>
      </c>
      <c r="F111" s="14">
        <v>1</v>
      </c>
      <c r="G111" s="14">
        <v>1</v>
      </c>
    </row>
    <row r="112" spans="1:7" ht="12.75">
      <c r="A112" s="8" t="s">
        <v>129</v>
      </c>
      <c r="B112" s="9"/>
      <c r="C112" s="14">
        <f t="shared" si="8"/>
        <v>0</v>
      </c>
      <c r="D112" s="9">
        <v>500</v>
      </c>
      <c r="E112" s="10">
        <f t="shared" si="9"/>
        <v>0</v>
      </c>
      <c r="F112" s="9">
        <v>0</v>
      </c>
      <c r="G112" s="9">
        <v>0</v>
      </c>
    </row>
    <row r="113" spans="1:7" ht="12.75">
      <c r="A113" s="8" t="s">
        <v>16</v>
      </c>
      <c r="B113" s="9" t="s">
        <v>91</v>
      </c>
      <c r="C113" s="14">
        <f t="shared" si="8"/>
        <v>2</v>
      </c>
      <c r="D113" s="9" t="s">
        <v>48</v>
      </c>
      <c r="E113" s="10"/>
      <c r="F113" s="14">
        <v>1</v>
      </c>
      <c r="G113" s="14">
        <v>1</v>
      </c>
    </row>
    <row r="114" spans="1:7" ht="12.75">
      <c r="A114" s="8" t="s">
        <v>126</v>
      </c>
      <c r="B114" s="9"/>
      <c r="C114" s="14">
        <f t="shared" si="8"/>
        <v>1</v>
      </c>
      <c r="D114" s="9" t="s">
        <v>48</v>
      </c>
      <c r="E114" s="10"/>
      <c r="F114" s="14">
        <v>0</v>
      </c>
      <c r="G114" s="14">
        <v>1</v>
      </c>
    </row>
    <row r="115" spans="1:7" ht="13.5" thickBot="1">
      <c r="A115" s="27" t="s">
        <v>127</v>
      </c>
      <c r="B115" s="28"/>
      <c r="C115" s="29">
        <f t="shared" si="8"/>
        <v>2</v>
      </c>
      <c r="D115" s="28">
        <v>500</v>
      </c>
      <c r="E115" s="30">
        <f t="shared" si="9"/>
        <v>1000</v>
      </c>
      <c r="F115" s="29">
        <v>1</v>
      </c>
      <c r="G115" s="29">
        <v>1</v>
      </c>
    </row>
    <row r="116" spans="1:7" ht="13.5" thickTop="1">
      <c r="A116" s="31" t="s">
        <v>79</v>
      </c>
      <c r="B116" s="32" t="s">
        <v>9</v>
      </c>
      <c r="C116" s="33">
        <f t="shared" si="8"/>
        <v>2</v>
      </c>
      <c r="D116" s="32">
        <v>500</v>
      </c>
      <c r="E116" s="49">
        <f t="shared" si="9"/>
        <v>1000</v>
      </c>
      <c r="F116" s="33">
        <v>1</v>
      </c>
      <c r="G116" s="33">
        <v>1</v>
      </c>
    </row>
    <row r="117" spans="1:7" ht="12.75">
      <c r="A117" s="8" t="s">
        <v>128</v>
      </c>
      <c r="B117" s="9" t="s">
        <v>9</v>
      </c>
      <c r="C117" s="14">
        <f t="shared" si="8"/>
        <v>2</v>
      </c>
      <c r="D117" s="9">
        <v>500</v>
      </c>
      <c r="E117" s="10">
        <f t="shared" si="9"/>
        <v>1000</v>
      </c>
      <c r="F117" s="14">
        <v>1</v>
      </c>
      <c r="G117" s="14">
        <v>1</v>
      </c>
    </row>
    <row r="118" spans="2:6" ht="12.75">
      <c r="B118" s="1"/>
      <c r="D118" s="1"/>
      <c r="E118" s="15">
        <f>SUM(E106:E117)</f>
        <v>8000</v>
      </c>
      <c r="F118" s="1"/>
    </row>
    <row r="119" spans="2:6" ht="12.75">
      <c r="B119" s="1"/>
      <c r="D119" s="1"/>
      <c r="E119" s="15"/>
      <c r="F119" s="1"/>
    </row>
    <row r="120" spans="2:6" ht="12.75">
      <c r="B120" s="1"/>
      <c r="D120" s="1"/>
      <c r="E120" s="15"/>
      <c r="F120" s="1"/>
    </row>
    <row r="121" spans="2:6" ht="12.75">
      <c r="B121" s="1"/>
      <c r="D121" s="1"/>
      <c r="E121" s="15"/>
      <c r="F121" s="1"/>
    </row>
    <row r="122" spans="2:6" ht="12.75">
      <c r="B122" s="1"/>
      <c r="D122" s="1"/>
      <c r="E122" s="15"/>
      <c r="F122" s="1"/>
    </row>
    <row r="123" spans="2:6" ht="12.75">
      <c r="B123" s="1"/>
      <c r="D123" s="1"/>
      <c r="E123" s="15"/>
      <c r="F123" s="1"/>
    </row>
    <row r="124" spans="2:6" ht="12.75">
      <c r="B124" s="1"/>
      <c r="D124" s="1"/>
      <c r="E124" s="15"/>
      <c r="F124" s="1"/>
    </row>
    <row r="125" spans="2:6" ht="12.75">
      <c r="B125" s="1"/>
      <c r="D125" s="1"/>
      <c r="E125" s="15"/>
      <c r="F125" s="1"/>
    </row>
    <row r="126" spans="2:6" ht="12.75">
      <c r="B126" s="1"/>
      <c r="D126" s="1"/>
      <c r="E126" s="15"/>
      <c r="F126" s="1"/>
    </row>
    <row r="127" spans="2:6" ht="12.75">
      <c r="B127" s="1"/>
      <c r="D127" s="1"/>
      <c r="E127" s="15"/>
      <c r="F127" s="1"/>
    </row>
    <row r="128" spans="1:6" ht="15.75">
      <c r="A128" s="4" t="s">
        <v>130</v>
      </c>
      <c r="B128" s="5"/>
      <c r="C128" s="4"/>
      <c r="D128" s="25"/>
      <c r="E128" s="1"/>
      <c r="F128" s="1"/>
    </row>
    <row r="129" spans="1:6" ht="12.75" customHeight="1">
      <c r="A129" s="59" t="s">
        <v>209</v>
      </c>
      <c r="B129" s="5"/>
      <c r="C129" s="4"/>
      <c r="D129" s="25"/>
      <c r="E129" s="1"/>
      <c r="F129" s="1"/>
    </row>
    <row r="130" spans="1:7" ht="12.75">
      <c r="A130" s="6" t="s">
        <v>4</v>
      </c>
      <c r="B130" s="7" t="s">
        <v>0</v>
      </c>
      <c r="C130" s="6" t="s">
        <v>1</v>
      </c>
      <c r="D130" s="7" t="s">
        <v>2</v>
      </c>
      <c r="E130" s="7" t="s">
        <v>3</v>
      </c>
      <c r="F130" s="26">
        <v>38440</v>
      </c>
      <c r="G130" s="48"/>
    </row>
    <row r="131" spans="1:7" ht="12.75">
      <c r="A131" s="8" t="s">
        <v>131</v>
      </c>
      <c r="B131" s="9"/>
      <c r="C131" s="14">
        <f aca="true" t="shared" si="10" ref="C131:C142">SUM(F131+G131)</f>
        <v>0</v>
      </c>
      <c r="D131" s="9">
        <v>500</v>
      </c>
      <c r="E131" s="10">
        <f aca="true" t="shared" si="11" ref="E131:E142">C131*D131</f>
        <v>0</v>
      </c>
      <c r="F131" s="14">
        <v>0</v>
      </c>
      <c r="G131" s="34"/>
    </row>
    <row r="132" spans="1:7" ht="12.75">
      <c r="A132" s="8" t="s">
        <v>132</v>
      </c>
      <c r="B132" s="9"/>
      <c r="C132" s="14">
        <f t="shared" si="10"/>
        <v>0</v>
      </c>
      <c r="D132" s="9">
        <v>500</v>
      </c>
      <c r="E132" s="10">
        <f t="shared" si="11"/>
        <v>0</v>
      </c>
      <c r="F132" s="14">
        <v>0</v>
      </c>
      <c r="G132" s="34"/>
    </row>
    <row r="133" spans="1:7" ht="12.75">
      <c r="A133" s="8" t="s">
        <v>65</v>
      </c>
      <c r="B133" s="9" t="s">
        <v>91</v>
      </c>
      <c r="C133" s="14">
        <f t="shared" si="10"/>
        <v>1</v>
      </c>
      <c r="D133" s="9" t="s">
        <v>48</v>
      </c>
      <c r="E133" s="10"/>
      <c r="F133" s="14">
        <v>1</v>
      </c>
      <c r="G133" s="34"/>
    </row>
    <row r="134" spans="1:7" ht="12.75">
      <c r="A134" s="8" t="s">
        <v>133</v>
      </c>
      <c r="B134" s="9"/>
      <c r="C134" s="14">
        <f t="shared" si="10"/>
        <v>0</v>
      </c>
      <c r="D134" s="9">
        <v>500</v>
      </c>
      <c r="E134" s="10">
        <f t="shared" si="11"/>
        <v>0</v>
      </c>
      <c r="F134" s="14">
        <v>0</v>
      </c>
      <c r="G134" s="34"/>
    </row>
    <row r="135" spans="1:7" ht="12.75">
      <c r="A135" s="8" t="s">
        <v>134</v>
      </c>
      <c r="B135" s="9"/>
      <c r="C135" s="14">
        <f t="shared" si="10"/>
        <v>0</v>
      </c>
      <c r="D135" s="9">
        <v>500</v>
      </c>
      <c r="E135" s="10">
        <f t="shared" si="11"/>
        <v>0</v>
      </c>
      <c r="F135" s="14">
        <v>0</v>
      </c>
      <c r="G135" s="34"/>
    </row>
    <row r="136" spans="1:7" ht="12.75">
      <c r="A136" s="8" t="s">
        <v>135</v>
      </c>
      <c r="B136" s="9"/>
      <c r="C136" s="14">
        <f t="shared" si="10"/>
        <v>0</v>
      </c>
      <c r="D136" s="9">
        <v>500</v>
      </c>
      <c r="E136" s="10">
        <f t="shared" si="11"/>
        <v>0</v>
      </c>
      <c r="F136" s="14">
        <v>0</v>
      </c>
      <c r="G136" s="34"/>
    </row>
    <row r="137" spans="1:7" ht="12.75">
      <c r="A137" s="8" t="s">
        <v>136</v>
      </c>
      <c r="B137" s="9"/>
      <c r="C137" s="14">
        <f t="shared" si="10"/>
        <v>1</v>
      </c>
      <c r="D137" s="9" t="s">
        <v>48</v>
      </c>
      <c r="E137" s="10"/>
      <c r="F137" s="14">
        <v>1</v>
      </c>
      <c r="G137" s="34"/>
    </row>
    <row r="138" spans="1:7" ht="12.75">
      <c r="A138" s="8" t="s">
        <v>76</v>
      </c>
      <c r="B138" s="9"/>
      <c r="C138" s="14">
        <f t="shared" si="10"/>
        <v>0</v>
      </c>
      <c r="D138" s="9" t="s">
        <v>48</v>
      </c>
      <c r="E138" s="10"/>
      <c r="F138" s="14">
        <v>0</v>
      </c>
      <c r="G138" s="34"/>
    </row>
    <row r="139" spans="1:7" ht="12.75">
      <c r="A139" s="8" t="s">
        <v>10</v>
      </c>
      <c r="B139" s="9"/>
      <c r="C139" s="14">
        <f t="shared" si="10"/>
        <v>0</v>
      </c>
      <c r="D139" s="9">
        <v>500</v>
      </c>
      <c r="E139" s="10">
        <f t="shared" si="11"/>
        <v>0</v>
      </c>
      <c r="F139" s="14">
        <v>0</v>
      </c>
      <c r="G139" s="34"/>
    </row>
    <row r="140" spans="1:7" ht="13.5" thickBot="1">
      <c r="A140" s="45" t="s">
        <v>137</v>
      </c>
      <c r="B140" s="46"/>
      <c r="C140" s="29">
        <f t="shared" si="10"/>
        <v>0</v>
      </c>
      <c r="D140" s="28">
        <v>500</v>
      </c>
      <c r="E140" s="30">
        <f t="shared" si="11"/>
        <v>0</v>
      </c>
      <c r="F140" s="29">
        <v>0</v>
      </c>
      <c r="G140" s="34"/>
    </row>
    <row r="141" spans="1:7" ht="13.5" thickTop="1">
      <c r="A141" s="31" t="s">
        <v>138</v>
      </c>
      <c r="B141" s="32" t="s">
        <v>9</v>
      </c>
      <c r="C141" s="33">
        <f t="shared" si="10"/>
        <v>0</v>
      </c>
      <c r="D141" s="32">
        <v>500</v>
      </c>
      <c r="E141" s="49">
        <f t="shared" si="11"/>
        <v>0</v>
      </c>
      <c r="F141" s="33">
        <v>0</v>
      </c>
      <c r="G141" s="34"/>
    </row>
    <row r="142" spans="1:7" ht="12.75">
      <c r="A142" s="8" t="s">
        <v>66</v>
      </c>
      <c r="B142" s="9" t="s">
        <v>9</v>
      </c>
      <c r="C142" s="14">
        <f t="shared" si="10"/>
        <v>1</v>
      </c>
      <c r="D142" s="9">
        <v>500</v>
      </c>
      <c r="E142" s="10">
        <f t="shared" si="11"/>
        <v>500</v>
      </c>
      <c r="F142" s="14">
        <v>1</v>
      </c>
      <c r="G142" s="34"/>
    </row>
    <row r="143" spans="2:6" ht="12.75">
      <c r="B143" s="1"/>
      <c r="D143" s="1"/>
      <c r="E143" s="15">
        <f>SUM(E131:E142)</f>
        <v>500</v>
      </c>
      <c r="F143" s="1"/>
    </row>
    <row r="144" spans="2:6" ht="12.75">
      <c r="B144" s="1"/>
      <c r="D144" s="1"/>
      <c r="E144" s="15"/>
      <c r="F144" s="1"/>
    </row>
    <row r="145" spans="2:6" ht="12.75">
      <c r="B145" s="1"/>
      <c r="D145" s="1"/>
      <c r="E145" s="15"/>
      <c r="F145" s="1"/>
    </row>
    <row r="146" spans="1:6" ht="15.75">
      <c r="A146" s="4" t="s">
        <v>139</v>
      </c>
      <c r="B146" s="5"/>
      <c r="C146" s="4"/>
      <c r="D146" s="25"/>
      <c r="E146" s="1"/>
      <c r="F146" s="1"/>
    </row>
    <row r="147" spans="1:7" ht="12.75">
      <c r="A147" s="6" t="s">
        <v>4</v>
      </c>
      <c r="B147" s="7" t="s">
        <v>0</v>
      </c>
      <c r="C147" s="6" t="s">
        <v>1</v>
      </c>
      <c r="D147" s="7" t="s">
        <v>2</v>
      </c>
      <c r="E147" s="7" t="s">
        <v>3</v>
      </c>
      <c r="F147" s="26">
        <v>38362</v>
      </c>
      <c r="G147" s="26">
        <v>38373</v>
      </c>
    </row>
    <row r="148" spans="1:7" ht="12.75">
      <c r="A148" s="11" t="s">
        <v>61</v>
      </c>
      <c r="B148" s="12"/>
      <c r="C148" s="14">
        <f aca="true" t="shared" si="12" ref="C148:C159">SUM(F148+G148)</f>
        <v>2</v>
      </c>
      <c r="D148" s="9" t="s">
        <v>48</v>
      </c>
      <c r="E148" s="10"/>
      <c r="F148" s="14">
        <v>1</v>
      </c>
      <c r="G148" s="14">
        <v>1</v>
      </c>
    </row>
    <row r="149" spans="1:7" ht="12.75">
      <c r="A149" s="8" t="s">
        <v>33</v>
      </c>
      <c r="B149" s="9"/>
      <c r="C149" s="14">
        <f t="shared" si="12"/>
        <v>2</v>
      </c>
      <c r="D149" s="9" t="s">
        <v>48</v>
      </c>
      <c r="E149" s="10"/>
      <c r="F149" s="14">
        <v>1</v>
      </c>
      <c r="G149" s="14">
        <v>1</v>
      </c>
    </row>
    <row r="150" spans="1:7" ht="12.75">
      <c r="A150" s="8" t="s">
        <v>140</v>
      </c>
      <c r="B150" s="9"/>
      <c r="C150" s="14">
        <f t="shared" si="12"/>
        <v>2</v>
      </c>
      <c r="D150" s="9">
        <v>500</v>
      </c>
      <c r="E150" s="10">
        <f>C150*D150</f>
        <v>1000</v>
      </c>
      <c r="F150" s="14">
        <v>1</v>
      </c>
      <c r="G150" s="14">
        <v>1</v>
      </c>
    </row>
    <row r="151" spans="1:7" ht="12.75">
      <c r="A151" s="8" t="s">
        <v>62</v>
      </c>
      <c r="B151" s="28"/>
      <c r="C151" s="14">
        <f t="shared" si="12"/>
        <v>1</v>
      </c>
      <c r="D151" s="9" t="s">
        <v>48</v>
      </c>
      <c r="E151" s="10"/>
      <c r="F151" s="14">
        <v>0</v>
      </c>
      <c r="G151" s="14">
        <v>1</v>
      </c>
    </row>
    <row r="152" spans="1:7" ht="12.75">
      <c r="A152" s="8" t="s">
        <v>65</v>
      </c>
      <c r="B152" s="9" t="s">
        <v>91</v>
      </c>
      <c r="C152" s="14">
        <f t="shared" si="12"/>
        <v>2</v>
      </c>
      <c r="D152" s="9" t="s">
        <v>48</v>
      </c>
      <c r="E152" s="10"/>
      <c r="F152" s="14">
        <v>1</v>
      </c>
      <c r="G152" s="14">
        <v>1</v>
      </c>
    </row>
    <row r="153" spans="1:7" ht="12.75">
      <c r="A153" s="8" t="s">
        <v>141</v>
      </c>
      <c r="B153" s="9"/>
      <c r="C153" s="14">
        <f t="shared" si="12"/>
        <v>1</v>
      </c>
      <c r="D153" s="9" t="s">
        <v>48</v>
      </c>
      <c r="E153" s="10"/>
      <c r="F153" s="14">
        <v>1</v>
      </c>
      <c r="G153" s="9">
        <v>0</v>
      </c>
    </row>
    <row r="154" spans="1:7" ht="12.75">
      <c r="A154" s="8" t="s">
        <v>143</v>
      </c>
      <c r="B154" s="9"/>
      <c r="C154" s="14">
        <f t="shared" si="12"/>
        <v>2</v>
      </c>
      <c r="D154" s="9">
        <v>500</v>
      </c>
      <c r="E154" s="10">
        <f aca="true" t="shared" si="13" ref="E154:E159">C154*D154</f>
        <v>1000</v>
      </c>
      <c r="F154" s="14">
        <v>1</v>
      </c>
      <c r="G154" s="14">
        <v>1</v>
      </c>
    </row>
    <row r="155" spans="1:7" ht="12.75">
      <c r="A155" s="8" t="s">
        <v>75</v>
      </c>
      <c r="B155" s="9"/>
      <c r="C155" s="14">
        <f t="shared" si="12"/>
        <v>0</v>
      </c>
      <c r="D155" s="9">
        <v>500</v>
      </c>
      <c r="E155" s="10">
        <f t="shared" si="13"/>
        <v>0</v>
      </c>
      <c r="F155" s="9">
        <v>0</v>
      </c>
      <c r="G155" s="9">
        <v>0</v>
      </c>
    </row>
    <row r="156" spans="1:7" ht="12.75">
      <c r="A156" s="8" t="s">
        <v>97</v>
      </c>
      <c r="B156" s="9"/>
      <c r="C156" s="14">
        <f t="shared" si="12"/>
        <v>2</v>
      </c>
      <c r="D156" s="9">
        <v>500</v>
      </c>
      <c r="E156" s="10">
        <f t="shared" si="13"/>
        <v>1000</v>
      </c>
      <c r="F156" s="14">
        <v>1</v>
      </c>
      <c r="G156" s="14">
        <v>1</v>
      </c>
    </row>
    <row r="157" spans="1:7" ht="13.5" thickBot="1">
      <c r="A157" s="27" t="s">
        <v>142</v>
      </c>
      <c r="B157" s="28"/>
      <c r="C157" s="29">
        <f t="shared" si="12"/>
        <v>2</v>
      </c>
      <c r="D157" s="28">
        <v>500</v>
      </c>
      <c r="E157" s="30">
        <f t="shared" si="13"/>
        <v>1000</v>
      </c>
      <c r="F157" s="29">
        <v>1</v>
      </c>
      <c r="G157" s="29">
        <v>1</v>
      </c>
    </row>
    <row r="158" spans="1:7" ht="13.5" thickTop="1">
      <c r="A158" s="31" t="s">
        <v>115</v>
      </c>
      <c r="B158" s="32" t="s">
        <v>9</v>
      </c>
      <c r="C158" s="33">
        <f t="shared" si="12"/>
        <v>2</v>
      </c>
      <c r="D158" s="32">
        <v>500</v>
      </c>
      <c r="E158" s="49">
        <f t="shared" si="13"/>
        <v>1000</v>
      </c>
      <c r="F158" s="33">
        <v>1</v>
      </c>
      <c r="G158" s="33">
        <v>1</v>
      </c>
    </row>
    <row r="159" spans="1:7" ht="12.75">
      <c r="A159" s="8" t="s">
        <v>39</v>
      </c>
      <c r="B159" s="9" t="s">
        <v>9</v>
      </c>
      <c r="C159" s="14">
        <f t="shared" si="12"/>
        <v>2</v>
      </c>
      <c r="D159" s="9">
        <v>500</v>
      </c>
      <c r="E159" s="10">
        <f t="shared" si="13"/>
        <v>1000</v>
      </c>
      <c r="F159" s="14">
        <v>1</v>
      </c>
      <c r="G159" s="14">
        <v>1</v>
      </c>
    </row>
    <row r="160" spans="2:6" ht="12.75">
      <c r="B160" s="1"/>
      <c r="D160" s="1"/>
      <c r="E160" s="15">
        <f>SUM(E148:E159)</f>
        <v>6000</v>
      </c>
      <c r="F160" s="1"/>
    </row>
    <row r="161" spans="2:6" ht="12.75">
      <c r="B161" s="1"/>
      <c r="D161" s="1"/>
      <c r="E161" s="15"/>
      <c r="F161" s="1"/>
    </row>
    <row r="162" spans="2:6" ht="12.75">
      <c r="B162" s="1"/>
      <c r="D162" s="1"/>
      <c r="E162" s="15"/>
      <c r="F162" s="1"/>
    </row>
    <row r="163" spans="2:6" ht="12.75">
      <c r="B163" s="1"/>
      <c r="D163" s="1"/>
      <c r="E163" s="15"/>
      <c r="F163" s="1"/>
    </row>
    <row r="164" spans="2:6" ht="12.75">
      <c r="B164" s="1"/>
      <c r="D164" s="1"/>
      <c r="E164" s="15"/>
      <c r="F164" s="1"/>
    </row>
    <row r="165" spans="2:6" ht="12.75">
      <c r="B165" s="1"/>
      <c r="D165" s="1"/>
      <c r="E165" s="15"/>
      <c r="F165" s="1"/>
    </row>
    <row r="166" spans="2:6" ht="12.75">
      <c r="B166" s="1"/>
      <c r="D166" s="1"/>
      <c r="E166" s="15"/>
      <c r="F166" s="1"/>
    </row>
    <row r="167" spans="2:6" ht="12.75">
      <c r="B167" s="1"/>
      <c r="D167" s="1"/>
      <c r="E167" s="15"/>
      <c r="F167" s="1"/>
    </row>
    <row r="168" spans="2:6" ht="12.75">
      <c r="B168" s="1"/>
      <c r="D168" s="1"/>
      <c r="E168" s="15"/>
      <c r="F168" s="1"/>
    </row>
    <row r="169" spans="2:6" ht="12.75">
      <c r="B169" s="1"/>
      <c r="D169" s="1"/>
      <c r="E169" s="15"/>
      <c r="F169" s="1"/>
    </row>
    <row r="170" spans="2:6" ht="12.75">
      <c r="B170" s="1"/>
      <c r="D170" s="1"/>
      <c r="E170" s="15"/>
      <c r="F170" s="1"/>
    </row>
    <row r="171" spans="1:6" ht="15.75">
      <c r="A171" s="4" t="s">
        <v>144</v>
      </c>
      <c r="B171" s="5"/>
      <c r="C171" s="4"/>
      <c r="D171" s="25"/>
      <c r="E171" s="1"/>
      <c r="F171" s="1"/>
    </row>
    <row r="172" spans="1:7" ht="12.75">
      <c r="A172" s="6" t="s">
        <v>4</v>
      </c>
      <c r="B172" s="7" t="s">
        <v>0</v>
      </c>
      <c r="C172" s="6" t="s">
        <v>1</v>
      </c>
      <c r="D172" s="7" t="s">
        <v>2</v>
      </c>
      <c r="E172" s="7" t="s">
        <v>3</v>
      </c>
      <c r="F172" s="26">
        <v>38365</v>
      </c>
      <c r="G172" s="26">
        <v>38379</v>
      </c>
    </row>
    <row r="173" spans="1:7" ht="12.75">
      <c r="A173" s="8" t="s">
        <v>102</v>
      </c>
      <c r="B173" s="9"/>
      <c r="C173" s="14">
        <f aca="true" t="shared" si="14" ref="C173:C184">SUM(F173+G173)</f>
        <v>2</v>
      </c>
      <c r="D173" s="9" t="s">
        <v>48</v>
      </c>
      <c r="E173" s="10"/>
      <c r="F173" s="47">
        <v>1</v>
      </c>
      <c r="G173" s="47">
        <v>1</v>
      </c>
    </row>
    <row r="174" spans="1:7" ht="12.75">
      <c r="A174" s="8" t="s">
        <v>32</v>
      </c>
      <c r="B174" s="9"/>
      <c r="C174" s="14">
        <f t="shared" si="14"/>
        <v>1</v>
      </c>
      <c r="D174" s="9">
        <v>500</v>
      </c>
      <c r="E174" s="10">
        <f aca="true" t="shared" si="15" ref="E174:E180">C174*D174</f>
        <v>500</v>
      </c>
      <c r="F174" s="9">
        <v>0</v>
      </c>
      <c r="G174" s="47">
        <v>1</v>
      </c>
    </row>
    <row r="175" spans="1:7" ht="12.75">
      <c r="A175" s="8" t="s">
        <v>146</v>
      </c>
      <c r="B175" s="28"/>
      <c r="C175" s="14">
        <f t="shared" si="14"/>
        <v>2</v>
      </c>
      <c r="D175" s="9">
        <v>500</v>
      </c>
      <c r="E175" s="10">
        <f t="shared" si="15"/>
        <v>1000</v>
      </c>
      <c r="F175" s="47">
        <v>1</v>
      </c>
      <c r="G175" s="47">
        <v>1</v>
      </c>
    </row>
    <row r="176" spans="1:7" ht="12.75">
      <c r="A176" s="11" t="s">
        <v>145</v>
      </c>
      <c r="B176" s="12"/>
      <c r="C176" s="14">
        <f t="shared" si="14"/>
        <v>2</v>
      </c>
      <c r="D176" s="9">
        <v>500</v>
      </c>
      <c r="E176" s="10">
        <f t="shared" si="15"/>
        <v>1000</v>
      </c>
      <c r="F176" s="47">
        <v>1</v>
      </c>
      <c r="G176" s="47">
        <v>1</v>
      </c>
    </row>
    <row r="177" spans="1:7" ht="12.75">
      <c r="A177" s="8" t="s">
        <v>82</v>
      </c>
      <c r="B177" s="9"/>
      <c r="C177" s="14">
        <f t="shared" si="14"/>
        <v>2</v>
      </c>
      <c r="D177" s="9">
        <v>500</v>
      </c>
      <c r="E177" s="10">
        <f t="shared" si="15"/>
        <v>1000</v>
      </c>
      <c r="F177" s="47">
        <v>1</v>
      </c>
      <c r="G177" s="47">
        <v>1</v>
      </c>
    </row>
    <row r="178" spans="1:7" ht="12.75">
      <c r="A178" s="8" t="s">
        <v>34</v>
      </c>
      <c r="B178" s="9"/>
      <c r="C178" s="14">
        <f t="shared" si="14"/>
        <v>2</v>
      </c>
      <c r="D178" s="9">
        <v>500</v>
      </c>
      <c r="E178" s="10">
        <f t="shared" si="15"/>
        <v>1000</v>
      </c>
      <c r="F178" s="47">
        <v>1</v>
      </c>
      <c r="G178" s="47">
        <v>1</v>
      </c>
    </row>
    <row r="179" spans="1:7" ht="12.75">
      <c r="A179" s="8" t="s">
        <v>147</v>
      </c>
      <c r="B179" s="9"/>
      <c r="C179" s="14">
        <f t="shared" si="14"/>
        <v>1</v>
      </c>
      <c r="D179" s="9">
        <v>500</v>
      </c>
      <c r="E179" s="10">
        <f t="shared" si="15"/>
        <v>500</v>
      </c>
      <c r="F179" s="47">
        <v>1</v>
      </c>
      <c r="G179" s="47">
        <v>0</v>
      </c>
    </row>
    <row r="180" spans="1:7" ht="12.75">
      <c r="A180" s="8" t="s">
        <v>36</v>
      </c>
      <c r="B180" s="9"/>
      <c r="C180" s="14">
        <f t="shared" si="14"/>
        <v>2</v>
      </c>
      <c r="D180" s="9">
        <v>500</v>
      </c>
      <c r="E180" s="10">
        <f t="shared" si="15"/>
        <v>1000</v>
      </c>
      <c r="F180" s="47">
        <v>1</v>
      </c>
      <c r="G180" s="47">
        <v>1</v>
      </c>
    </row>
    <row r="181" spans="1:7" ht="12.75">
      <c r="A181" s="8" t="s">
        <v>136</v>
      </c>
      <c r="B181" s="9"/>
      <c r="C181" s="14">
        <f t="shared" si="14"/>
        <v>1</v>
      </c>
      <c r="D181" s="9" t="s">
        <v>48</v>
      </c>
      <c r="E181" s="10"/>
      <c r="F181" s="14">
        <v>0</v>
      </c>
      <c r="G181" s="47">
        <v>1</v>
      </c>
    </row>
    <row r="182" spans="1:7" ht="13.5" thickBot="1">
      <c r="A182" s="27" t="s">
        <v>76</v>
      </c>
      <c r="B182" s="28" t="s">
        <v>91</v>
      </c>
      <c r="C182" s="29">
        <f t="shared" si="14"/>
        <v>2</v>
      </c>
      <c r="D182" s="28" t="s">
        <v>48</v>
      </c>
      <c r="E182" s="30"/>
      <c r="F182" s="51">
        <v>1</v>
      </c>
      <c r="G182" s="51">
        <v>1</v>
      </c>
    </row>
    <row r="183" spans="1:7" ht="13.5" thickTop="1">
      <c r="A183" s="31" t="s">
        <v>40</v>
      </c>
      <c r="B183" s="32" t="s">
        <v>9</v>
      </c>
      <c r="C183" s="33">
        <f t="shared" si="14"/>
        <v>2</v>
      </c>
      <c r="D183" s="32">
        <v>500</v>
      </c>
      <c r="E183" s="49">
        <f>C183*D183</f>
        <v>1000</v>
      </c>
      <c r="F183" s="52">
        <v>1</v>
      </c>
      <c r="G183" s="52">
        <v>1</v>
      </c>
    </row>
    <row r="184" spans="1:7" ht="12.75">
      <c r="A184" s="8" t="s">
        <v>39</v>
      </c>
      <c r="B184" s="9" t="s">
        <v>9</v>
      </c>
      <c r="C184" s="14">
        <f t="shared" si="14"/>
        <v>2</v>
      </c>
      <c r="D184" s="9">
        <v>500</v>
      </c>
      <c r="E184" s="10">
        <f>C184*D184</f>
        <v>1000</v>
      </c>
      <c r="F184" s="47">
        <v>1</v>
      </c>
      <c r="G184" s="47">
        <v>1</v>
      </c>
    </row>
    <row r="185" spans="2:6" ht="12.75">
      <c r="B185" s="1"/>
      <c r="D185" s="1"/>
      <c r="E185" s="15">
        <f>SUM(E173:E184)</f>
        <v>8000</v>
      </c>
      <c r="F185" s="1"/>
    </row>
    <row r="186" spans="2:6" ht="12.75">
      <c r="B186" s="1"/>
      <c r="D186" s="1"/>
      <c r="E186" s="15"/>
      <c r="F186" s="1"/>
    </row>
    <row r="187" spans="2:6" ht="12.75">
      <c r="B187" s="1"/>
      <c r="D187" s="1"/>
      <c r="E187" s="15"/>
      <c r="F187" s="1"/>
    </row>
    <row r="188" spans="1:6" ht="15.75">
      <c r="A188" s="4" t="s">
        <v>148</v>
      </c>
      <c r="B188" s="5"/>
      <c r="C188" s="4"/>
      <c r="D188" s="25"/>
      <c r="E188" s="1"/>
      <c r="F188" s="1"/>
    </row>
    <row r="189" spans="1:7" ht="12.75">
      <c r="A189" s="6" t="s">
        <v>4</v>
      </c>
      <c r="B189" s="7" t="s">
        <v>0</v>
      </c>
      <c r="C189" s="6" t="s">
        <v>1</v>
      </c>
      <c r="D189" s="7" t="s">
        <v>2</v>
      </c>
      <c r="E189" s="7" t="s">
        <v>3</v>
      </c>
      <c r="F189" s="26">
        <v>38399</v>
      </c>
      <c r="G189" s="26">
        <v>38420</v>
      </c>
    </row>
    <row r="190" spans="1:7" ht="12.75">
      <c r="A190" s="8" t="s">
        <v>98</v>
      </c>
      <c r="B190" s="9"/>
      <c r="C190" s="14">
        <f aca="true" t="shared" si="16" ref="C190:C201">SUM(F190+G190)</f>
        <v>2</v>
      </c>
      <c r="D190" s="9" t="s">
        <v>48</v>
      </c>
      <c r="E190" s="10"/>
      <c r="F190" s="14">
        <v>1</v>
      </c>
      <c r="G190" s="9">
        <v>1</v>
      </c>
    </row>
    <row r="191" spans="1:7" ht="12.75">
      <c r="A191" s="8" t="s">
        <v>88</v>
      </c>
      <c r="B191" s="9" t="s">
        <v>91</v>
      </c>
      <c r="C191" s="14">
        <f t="shared" si="16"/>
        <v>2</v>
      </c>
      <c r="D191" s="9" t="s">
        <v>48</v>
      </c>
      <c r="E191" s="10"/>
      <c r="F191" s="14">
        <v>1</v>
      </c>
      <c r="G191" s="9">
        <v>1</v>
      </c>
    </row>
    <row r="192" spans="1:7" ht="12.75">
      <c r="A192" s="8" t="s">
        <v>149</v>
      </c>
      <c r="B192" s="9"/>
      <c r="C192" s="14">
        <f t="shared" si="16"/>
        <v>1</v>
      </c>
      <c r="D192" s="9">
        <v>500</v>
      </c>
      <c r="E192" s="10">
        <f aca="true" t="shared" si="17" ref="E192:E201">C192*D192</f>
        <v>500</v>
      </c>
      <c r="F192" s="9">
        <v>0</v>
      </c>
      <c r="G192" s="9">
        <v>1</v>
      </c>
    </row>
    <row r="193" spans="1:7" ht="12.75">
      <c r="A193" s="8" t="s">
        <v>150</v>
      </c>
      <c r="B193" s="9"/>
      <c r="C193" s="14">
        <f t="shared" si="16"/>
        <v>0</v>
      </c>
      <c r="D193" s="9">
        <v>500</v>
      </c>
      <c r="E193" s="10">
        <f t="shared" si="17"/>
        <v>0</v>
      </c>
      <c r="F193" s="14">
        <v>0</v>
      </c>
      <c r="G193" s="9">
        <v>0</v>
      </c>
    </row>
    <row r="194" spans="1:7" ht="12.75">
      <c r="A194" s="8" t="s">
        <v>151</v>
      </c>
      <c r="B194" s="9"/>
      <c r="C194" s="14">
        <f t="shared" si="16"/>
        <v>2</v>
      </c>
      <c r="D194" s="9">
        <v>500</v>
      </c>
      <c r="E194" s="10">
        <f t="shared" si="17"/>
        <v>1000</v>
      </c>
      <c r="F194" s="9">
        <v>1</v>
      </c>
      <c r="G194" s="9">
        <v>1</v>
      </c>
    </row>
    <row r="195" spans="1:7" ht="12.75">
      <c r="A195" s="8" t="s">
        <v>135</v>
      </c>
      <c r="B195" s="9"/>
      <c r="C195" s="14">
        <f t="shared" si="16"/>
        <v>0</v>
      </c>
      <c r="D195" s="9">
        <v>500</v>
      </c>
      <c r="E195" s="10">
        <f t="shared" si="17"/>
        <v>0</v>
      </c>
      <c r="F195" s="14">
        <v>0</v>
      </c>
      <c r="G195" s="9">
        <v>0</v>
      </c>
    </row>
    <row r="196" spans="1:7" ht="12.75">
      <c r="A196" s="11" t="s">
        <v>43</v>
      </c>
      <c r="B196" s="12"/>
      <c r="C196" s="14">
        <f t="shared" si="16"/>
        <v>2</v>
      </c>
      <c r="D196" s="9">
        <v>500</v>
      </c>
      <c r="E196" s="10">
        <f t="shared" si="17"/>
        <v>1000</v>
      </c>
      <c r="F196" s="14">
        <v>1</v>
      </c>
      <c r="G196" s="9">
        <v>1</v>
      </c>
    </row>
    <row r="197" spans="1:7" ht="12.75">
      <c r="A197" s="8" t="s">
        <v>152</v>
      </c>
      <c r="B197" s="9"/>
      <c r="C197" s="14">
        <f t="shared" si="16"/>
        <v>1</v>
      </c>
      <c r="D197" s="9">
        <v>500</v>
      </c>
      <c r="E197" s="10">
        <f t="shared" si="17"/>
        <v>500</v>
      </c>
      <c r="F197" s="14">
        <v>0</v>
      </c>
      <c r="G197" s="9">
        <v>1</v>
      </c>
    </row>
    <row r="198" spans="1:7" ht="12.75">
      <c r="A198" s="8" t="s">
        <v>94</v>
      </c>
      <c r="B198" s="9"/>
      <c r="C198" s="14">
        <f t="shared" si="16"/>
        <v>2</v>
      </c>
      <c r="D198" s="9">
        <v>500</v>
      </c>
      <c r="E198" s="10">
        <f t="shared" si="17"/>
        <v>1000</v>
      </c>
      <c r="F198" s="14">
        <v>1</v>
      </c>
      <c r="G198" s="9">
        <v>1</v>
      </c>
    </row>
    <row r="199" spans="1:7" ht="13.5" thickBot="1">
      <c r="A199" s="27" t="s">
        <v>136</v>
      </c>
      <c r="B199" s="28"/>
      <c r="C199" s="29">
        <f t="shared" si="16"/>
        <v>2</v>
      </c>
      <c r="D199" s="28" t="s">
        <v>48</v>
      </c>
      <c r="E199" s="30"/>
      <c r="F199" s="29">
        <v>1</v>
      </c>
      <c r="G199" s="28">
        <v>1</v>
      </c>
    </row>
    <row r="200" spans="1:7" ht="13.5" thickTop="1">
      <c r="A200" s="31" t="s">
        <v>77</v>
      </c>
      <c r="B200" s="32" t="s">
        <v>9</v>
      </c>
      <c r="C200" s="33">
        <f t="shared" si="16"/>
        <v>1</v>
      </c>
      <c r="D200" s="32">
        <v>500</v>
      </c>
      <c r="E200" s="49">
        <f t="shared" si="17"/>
        <v>500</v>
      </c>
      <c r="F200" s="33">
        <v>0</v>
      </c>
      <c r="G200" s="32">
        <v>1</v>
      </c>
    </row>
    <row r="201" spans="1:7" ht="12.75">
      <c r="A201" s="8" t="s">
        <v>66</v>
      </c>
      <c r="B201" s="9" t="s">
        <v>9</v>
      </c>
      <c r="C201" s="14">
        <f t="shared" si="16"/>
        <v>2</v>
      </c>
      <c r="D201" s="9">
        <v>500</v>
      </c>
      <c r="E201" s="10">
        <f t="shared" si="17"/>
        <v>1000</v>
      </c>
      <c r="F201" s="14">
        <v>1</v>
      </c>
      <c r="G201" s="9">
        <v>1</v>
      </c>
    </row>
    <row r="202" spans="2:6" ht="12.75">
      <c r="B202" s="1"/>
      <c r="D202" s="1"/>
      <c r="E202" s="15">
        <f>SUM(E190:E201)</f>
        <v>5500</v>
      </c>
      <c r="F202" s="1"/>
    </row>
    <row r="203" spans="2:6" ht="12.75">
      <c r="B203" s="1"/>
      <c r="D203" s="1"/>
      <c r="E203" s="15"/>
      <c r="F203" s="1"/>
    </row>
    <row r="204" spans="2:6" ht="12.75">
      <c r="B204" s="1"/>
      <c r="D204" s="1"/>
      <c r="E204" s="15"/>
      <c r="F204" s="1"/>
    </row>
    <row r="205" spans="2:6" ht="12.75">
      <c r="B205" s="1"/>
      <c r="D205" s="1"/>
      <c r="E205" s="15"/>
      <c r="F205" s="1"/>
    </row>
    <row r="206" spans="2:6" ht="12.75">
      <c r="B206" s="1"/>
      <c r="D206" s="1"/>
      <c r="E206" s="15"/>
      <c r="F206" s="1"/>
    </row>
    <row r="207" spans="2:6" ht="12.75">
      <c r="B207" s="1"/>
      <c r="D207" s="1"/>
      <c r="E207" s="15"/>
      <c r="F207" s="1"/>
    </row>
    <row r="208" spans="2:6" ht="12.75">
      <c r="B208" s="1"/>
      <c r="D208" s="1"/>
      <c r="E208" s="15"/>
      <c r="F208" s="1"/>
    </row>
    <row r="209" spans="2:6" ht="12.75">
      <c r="B209" s="1"/>
      <c r="D209" s="1"/>
      <c r="E209" s="15"/>
      <c r="F209" s="1"/>
    </row>
    <row r="210" spans="2:6" ht="12.75">
      <c r="B210" s="1"/>
      <c r="D210" s="1"/>
      <c r="E210" s="15"/>
      <c r="F210" s="1"/>
    </row>
    <row r="211" spans="2:6" ht="12.75">
      <c r="B211" s="1"/>
      <c r="D211" s="1"/>
      <c r="E211" s="15"/>
      <c r="F211" s="1"/>
    </row>
    <row r="212" spans="2:6" ht="12.75">
      <c r="B212" s="1"/>
      <c r="D212" s="1"/>
      <c r="E212" s="15"/>
      <c r="F212" s="1"/>
    </row>
    <row r="213" spans="1:6" ht="15.75">
      <c r="A213" s="4" t="s">
        <v>153</v>
      </c>
      <c r="B213" s="5"/>
      <c r="C213" s="4"/>
      <c r="D213" s="25"/>
      <c r="E213" s="1"/>
      <c r="F213" s="1"/>
    </row>
    <row r="214" spans="1:8" ht="12.75">
      <c r="A214" s="6" t="s">
        <v>4</v>
      </c>
      <c r="B214" s="7" t="s">
        <v>0</v>
      </c>
      <c r="C214" s="6" t="s">
        <v>1</v>
      </c>
      <c r="D214" s="7" t="s">
        <v>2</v>
      </c>
      <c r="E214" s="7" t="s">
        <v>3</v>
      </c>
      <c r="F214" s="35">
        <v>38372</v>
      </c>
      <c r="G214" s="26">
        <v>38379</v>
      </c>
      <c r="H214" s="50">
        <v>38390</v>
      </c>
    </row>
    <row r="215" spans="1:8" ht="12.75">
      <c r="A215" s="11" t="s">
        <v>81</v>
      </c>
      <c r="B215" s="12"/>
      <c r="C215" s="14">
        <f aca="true" t="shared" si="18" ref="C215:C226">SUM(F215+G215+H215)</f>
        <v>3</v>
      </c>
      <c r="D215" s="9">
        <v>500</v>
      </c>
      <c r="E215" s="10">
        <f>C215*D215</f>
        <v>1500</v>
      </c>
      <c r="F215" s="36">
        <v>1</v>
      </c>
      <c r="G215" s="14">
        <v>1</v>
      </c>
      <c r="H215" s="14">
        <v>1</v>
      </c>
    </row>
    <row r="216" spans="1:8" ht="12.75">
      <c r="A216" s="8" t="s">
        <v>158</v>
      </c>
      <c r="B216" s="9"/>
      <c r="C216" s="14">
        <f t="shared" si="18"/>
        <v>3</v>
      </c>
      <c r="D216" s="9">
        <v>500</v>
      </c>
      <c r="E216" s="10">
        <f>C216*D216</f>
        <v>1500</v>
      </c>
      <c r="F216" s="36">
        <v>1</v>
      </c>
      <c r="G216" s="14">
        <v>1</v>
      </c>
      <c r="H216" s="14">
        <v>1</v>
      </c>
    </row>
    <row r="217" spans="1:8" ht="12.75">
      <c r="A217" s="8" t="s">
        <v>159</v>
      </c>
      <c r="B217" s="9"/>
      <c r="C217" s="14">
        <f t="shared" si="18"/>
        <v>2</v>
      </c>
      <c r="D217" s="9" t="s">
        <v>48</v>
      </c>
      <c r="E217" s="10"/>
      <c r="F217" s="37">
        <v>0</v>
      </c>
      <c r="G217" s="14">
        <v>1</v>
      </c>
      <c r="H217" s="14">
        <v>1</v>
      </c>
    </row>
    <row r="218" spans="1:8" ht="12.75">
      <c r="A218" s="8" t="s">
        <v>155</v>
      </c>
      <c r="B218" s="9"/>
      <c r="C218" s="14">
        <f t="shared" si="18"/>
        <v>3</v>
      </c>
      <c r="D218" s="9">
        <v>500</v>
      </c>
      <c r="E218" s="10">
        <f>C218*D218</f>
        <v>1500</v>
      </c>
      <c r="F218" s="36">
        <v>1</v>
      </c>
      <c r="G218" s="14">
        <v>1</v>
      </c>
      <c r="H218" s="14">
        <v>1</v>
      </c>
    </row>
    <row r="219" spans="1:8" ht="12.75">
      <c r="A219" s="8" t="s">
        <v>157</v>
      </c>
      <c r="B219" s="9" t="s">
        <v>91</v>
      </c>
      <c r="C219" s="14">
        <f t="shared" si="18"/>
        <v>3</v>
      </c>
      <c r="D219" s="9" t="s">
        <v>48</v>
      </c>
      <c r="E219" s="10"/>
      <c r="F219" s="36">
        <v>1</v>
      </c>
      <c r="G219" s="14">
        <v>1</v>
      </c>
      <c r="H219" s="14">
        <v>1</v>
      </c>
    </row>
    <row r="220" spans="1:8" ht="12.75">
      <c r="A220" s="8" t="s">
        <v>44</v>
      </c>
      <c r="B220" s="9"/>
      <c r="C220" s="14">
        <f t="shared" si="18"/>
        <v>3</v>
      </c>
      <c r="D220" s="9" t="s">
        <v>48</v>
      </c>
      <c r="E220" s="10"/>
      <c r="F220" s="36">
        <v>1</v>
      </c>
      <c r="G220" s="14">
        <v>1</v>
      </c>
      <c r="H220" s="14">
        <v>1</v>
      </c>
    </row>
    <row r="221" spans="1:8" ht="12.75">
      <c r="A221" s="8" t="s">
        <v>154</v>
      </c>
      <c r="B221" s="9"/>
      <c r="C221" s="14">
        <f t="shared" si="18"/>
        <v>3</v>
      </c>
      <c r="D221" s="9">
        <v>500</v>
      </c>
      <c r="E221" s="10">
        <f>C221*D221</f>
        <v>1500</v>
      </c>
      <c r="F221" s="36">
        <v>1</v>
      </c>
      <c r="G221" s="14">
        <v>1</v>
      </c>
      <c r="H221" s="14">
        <v>1</v>
      </c>
    </row>
    <row r="222" spans="1:8" ht="12.75">
      <c r="A222" s="8" t="s">
        <v>106</v>
      </c>
      <c r="B222" s="9"/>
      <c r="C222" s="14">
        <f t="shared" si="18"/>
        <v>2</v>
      </c>
      <c r="D222" s="9" t="s">
        <v>48</v>
      </c>
      <c r="E222" s="10"/>
      <c r="F222" s="36">
        <v>1</v>
      </c>
      <c r="G222" s="47">
        <v>0</v>
      </c>
      <c r="H222" s="14">
        <v>1</v>
      </c>
    </row>
    <row r="223" spans="1:8" ht="12.75">
      <c r="A223" s="8" t="s">
        <v>156</v>
      </c>
      <c r="B223" s="9"/>
      <c r="C223" s="14">
        <f t="shared" si="18"/>
        <v>3</v>
      </c>
      <c r="D223" s="9">
        <v>500</v>
      </c>
      <c r="E223" s="10">
        <f>C223*D223</f>
        <v>1500</v>
      </c>
      <c r="F223" s="36">
        <v>1</v>
      </c>
      <c r="G223" s="14">
        <v>1</v>
      </c>
      <c r="H223" s="14">
        <v>1</v>
      </c>
    </row>
    <row r="224" spans="1:8" ht="13.5" thickBot="1">
      <c r="A224" s="27" t="s">
        <v>96</v>
      </c>
      <c r="B224" s="28"/>
      <c r="C224" s="29">
        <f t="shared" si="18"/>
        <v>3</v>
      </c>
      <c r="D224" s="28" t="s">
        <v>48</v>
      </c>
      <c r="E224" s="30"/>
      <c r="F224" s="38">
        <v>1</v>
      </c>
      <c r="G224" s="29">
        <v>1</v>
      </c>
      <c r="H224" s="29">
        <v>1</v>
      </c>
    </row>
    <row r="225" spans="1:8" ht="13.5" thickTop="1">
      <c r="A225" s="31" t="s">
        <v>160</v>
      </c>
      <c r="B225" s="32" t="s">
        <v>9</v>
      </c>
      <c r="C225" s="33">
        <f t="shared" si="18"/>
        <v>3</v>
      </c>
      <c r="D225" s="32">
        <v>500</v>
      </c>
      <c r="E225" s="49">
        <f>C225*D225</f>
        <v>1500</v>
      </c>
      <c r="F225" s="39">
        <v>1</v>
      </c>
      <c r="G225" s="33">
        <v>1</v>
      </c>
      <c r="H225" s="33">
        <v>1</v>
      </c>
    </row>
    <row r="226" spans="1:8" ht="12.75">
      <c r="A226" s="8" t="s">
        <v>83</v>
      </c>
      <c r="B226" s="9" t="s">
        <v>9</v>
      </c>
      <c r="C226" s="14">
        <f t="shared" si="18"/>
        <v>3</v>
      </c>
      <c r="D226" s="9">
        <v>500</v>
      </c>
      <c r="E226" s="10">
        <f>C226*D226</f>
        <v>1500</v>
      </c>
      <c r="F226" s="36">
        <v>1</v>
      </c>
      <c r="G226" s="14">
        <v>1</v>
      </c>
      <c r="H226" s="14">
        <v>1</v>
      </c>
    </row>
    <row r="227" spans="2:6" ht="12.75">
      <c r="B227" s="1"/>
      <c r="D227" s="1"/>
      <c r="E227" s="15">
        <f>SUM(E215:E226)</f>
        <v>10500</v>
      </c>
      <c r="F227" s="1"/>
    </row>
    <row r="228" spans="2:6" ht="12.75">
      <c r="B228" s="1"/>
      <c r="D228" s="1"/>
      <c r="E228" s="15"/>
      <c r="F228" s="1"/>
    </row>
    <row r="229" spans="2:6" ht="12.75">
      <c r="B229" s="1"/>
      <c r="D229" s="1"/>
      <c r="E229" s="15"/>
      <c r="F229" s="1"/>
    </row>
    <row r="230" spans="1:6" ht="15.75">
      <c r="A230" s="4" t="s">
        <v>161</v>
      </c>
      <c r="B230" s="5"/>
      <c r="C230" s="4"/>
      <c r="D230" s="25"/>
      <c r="E230" s="1"/>
      <c r="F230" s="1"/>
    </row>
    <row r="231" spans="1:7" ht="12.75">
      <c r="A231" s="6" t="s">
        <v>4</v>
      </c>
      <c r="B231" s="7" t="s">
        <v>0</v>
      </c>
      <c r="C231" s="6" t="s">
        <v>1</v>
      </c>
      <c r="D231" s="7" t="s">
        <v>2</v>
      </c>
      <c r="E231" s="7" t="s">
        <v>3</v>
      </c>
      <c r="F231" s="35">
        <v>38376</v>
      </c>
      <c r="G231" s="26">
        <v>38393</v>
      </c>
    </row>
    <row r="232" spans="1:7" ht="12.75">
      <c r="A232" s="8" t="s">
        <v>162</v>
      </c>
      <c r="B232" s="9"/>
      <c r="C232" s="14">
        <f aca="true" t="shared" si="19" ref="C232:C243">SUM(F232+G232)</f>
        <v>2</v>
      </c>
      <c r="D232" s="9" t="s">
        <v>48</v>
      </c>
      <c r="E232" s="10"/>
      <c r="F232" s="36">
        <v>1</v>
      </c>
      <c r="G232" s="14">
        <v>1</v>
      </c>
    </row>
    <row r="233" spans="1:7" ht="12.75">
      <c r="A233" s="11" t="s">
        <v>54</v>
      </c>
      <c r="B233" s="12" t="s">
        <v>91</v>
      </c>
      <c r="C233" s="14">
        <f t="shared" si="19"/>
        <v>2</v>
      </c>
      <c r="D233" s="9" t="s">
        <v>48</v>
      </c>
      <c r="E233" s="10"/>
      <c r="F233" s="36">
        <v>1</v>
      </c>
      <c r="G233" s="14">
        <v>1</v>
      </c>
    </row>
    <row r="234" spans="1:7" ht="12.75">
      <c r="A234" s="8" t="s">
        <v>63</v>
      </c>
      <c r="B234" s="9"/>
      <c r="C234" s="14">
        <f t="shared" si="19"/>
        <v>2</v>
      </c>
      <c r="D234" s="9">
        <v>500</v>
      </c>
      <c r="E234" s="10">
        <f>C234*D234</f>
        <v>1000</v>
      </c>
      <c r="F234" s="36">
        <v>1</v>
      </c>
      <c r="G234" s="14">
        <v>1</v>
      </c>
    </row>
    <row r="235" spans="1:7" ht="12.75">
      <c r="A235" s="8" t="s">
        <v>163</v>
      </c>
      <c r="B235" s="9"/>
      <c r="C235" s="14">
        <f t="shared" si="19"/>
        <v>2</v>
      </c>
      <c r="D235" s="9">
        <v>500</v>
      </c>
      <c r="E235" s="10">
        <f>C235*D235</f>
        <v>1000</v>
      </c>
      <c r="F235" s="36">
        <v>1</v>
      </c>
      <c r="G235" s="14">
        <v>1</v>
      </c>
    </row>
    <row r="236" spans="1:7" ht="12.75">
      <c r="A236" s="8" t="s">
        <v>53</v>
      </c>
      <c r="B236" s="9"/>
      <c r="C236" s="14">
        <f t="shared" si="19"/>
        <v>2</v>
      </c>
      <c r="D236" s="9" t="s">
        <v>48</v>
      </c>
      <c r="E236" s="10"/>
      <c r="F236" s="36">
        <v>1</v>
      </c>
      <c r="G236" s="14">
        <v>1</v>
      </c>
    </row>
    <row r="237" spans="1:7" ht="12.75">
      <c r="A237" s="8" t="s">
        <v>15</v>
      </c>
      <c r="B237" s="9"/>
      <c r="C237" s="14">
        <f t="shared" si="19"/>
        <v>2</v>
      </c>
      <c r="D237" s="9" t="s">
        <v>48</v>
      </c>
      <c r="E237" s="10"/>
      <c r="F237" s="36">
        <v>1</v>
      </c>
      <c r="G237" s="14">
        <v>1</v>
      </c>
    </row>
    <row r="238" spans="1:7" ht="12.75">
      <c r="A238" s="8" t="s">
        <v>51</v>
      </c>
      <c r="B238" s="9"/>
      <c r="C238" s="14">
        <f t="shared" si="19"/>
        <v>0</v>
      </c>
      <c r="D238" s="9">
        <v>500</v>
      </c>
      <c r="E238" s="10">
        <f>C238*D238</f>
        <v>0</v>
      </c>
      <c r="F238" s="36">
        <v>0</v>
      </c>
      <c r="G238" s="47">
        <v>0</v>
      </c>
    </row>
    <row r="239" spans="1:7" ht="12.75">
      <c r="A239" s="8" t="s">
        <v>22</v>
      </c>
      <c r="B239" s="9"/>
      <c r="C239" s="14">
        <f t="shared" si="19"/>
        <v>2</v>
      </c>
      <c r="D239" s="9">
        <v>500</v>
      </c>
      <c r="E239" s="10">
        <f>C239*D239</f>
        <v>1000</v>
      </c>
      <c r="F239" s="36">
        <v>1</v>
      </c>
      <c r="G239" s="14">
        <v>1</v>
      </c>
    </row>
    <row r="240" spans="1:7" ht="12.75">
      <c r="A240" s="8" t="s">
        <v>50</v>
      </c>
      <c r="B240" s="9"/>
      <c r="C240" s="14">
        <f t="shared" si="19"/>
        <v>2</v>
      </c>
      <c r="D240" s="9">
        <v>500</v>
      </c>
      <c r="E240" s="10">
        <f>C240*D240</f>
        <v>1000</v>
      </c>
      <c r="F240" s="36">
        <v>1</v>
      </c>
      <c r="G240" s="14">
        <v>1</v>
      </c>
    </row>
    <row r="241" spans="1:7" ht="13.5" thickBot="1">
      <c r="A241" s="27" t="s">
        <v>96</v>
      </c>
      <c r="B241" s="28"/>
      <c r="C241" s="29">
        <f t="shared" si="19"/>
        <v>2</v>
      </c>
      <c r="D241" s="28" t="s">
        <v>48</v>
      </c>
      <c r="E241" s="30"/>
      <c r="F241" s="38">
        <v>1</v>
      </c>
      <c r="G241" s="29">
        <v>1</v>
      </c>
    </row>
    <row r="242" spans="1:7" ht="13.5" thickTop="1">
      <c r="A242" s="31" t="s">
        <v>55</v>
      </c>
      <c r="B242" s="32" t="s">
        <v>9</v>
      </c>
      <c r="C242" s="33">
        <f t="shared" si="19"/>
        <v>1</v>
      </c>
      <c r="D242" s="32">
        <v>500</v>
      </c>
      <c r="E242" s="49">
        <f>C242*D242</f>
        <v>500</v>
      </c>
      <c r="F242" s="39">
        <v>1</v>
      </c>
      <c r="G242" s="33">
        <v>0</v>
      </c>
    </row>
    <row r="243" spans="1:7" ht="12.75">
      <c r="A243" s="8" t="s">
        <v>56</v>
      </c>
      <c r="B243" s="9" t="s">
        <v>9</v>
      </c>
      <c r="C243" s="14">
        <f t="shared" si="19"/>
        <v>2</v>
      </c>
      <c r="D243" s="9">
        <v>500</v>
      </c>
      <c r="E243" s="10">
        <f>C243*D243</f>
        <v>1000</v>
      </c>
      <c r="F243" s="36">
        <v>1</v>
      </c>
      <c r="G243" s="47">
        <v>1</v>
      </c>
    </row>
    <row r="244" spans="2:6" ht="12.75">
      <c r="B244" s="1"/>
      <c r="D244" s="1"/>
      <c r="E244" s="15">
        <f>SUM(E232:E243)</f>
        <v>5500</v>
      </c>
      <c r="F244" s="1"/>
    </row>
    <row r="245" spans="2:6" ht="12.75">
      <c r="B245" s="1"/>
      <c r="D245" s="1"/>
      <c r="E245" s="15"/>
      <c r="F245" s="1"/>
    </row>
    <row r="246" spans="2:6" ht="12.75">
      <c r="B246" s="1"/>
      <c r="D246" s="1"/>
      <c r="E246" s="15"/>
      <c r="F246" s="1"/>
    </row>
    <row r="247" spans="2:6" ht="12.75">
      <c r="B247" s="1"/>
      <c r="D247" s="1"/>
      <c r="E247" s="15"/>
      <c r="F247" s="1"/>
    </row>
    <row r="248" spans="2:6" ht="12.75">
      <c r="B248" s="1"/>
      <c r="D248" s="1"/>
      <c r="E248" s="15"/>
      <c r="F248" s="1"/>
    </row>
    <row r="249" spans="2:6" ht="12.75">
      <c r="B249" s="1"/>
      <c r="D249" s="1"/>
      <c r="E249" s="15"/>
      <c r="F249" s="1"/>
    </row>
    <row r="250" spans="2:6" ht="12.75">
      <c r="B250" s="1"/>
      <c r="D250" s="1"/>
      <c r="E250" s="15"/>
      <c r="F250" s="1"/>
    </row>
    <row r="251" spans="2:6" ht="12.75">
      <c r="B251" s="1"/>
      <c r="D251" s="1"/>
      <c r="E251" s="15"/>
      <c r="F251" s="1"/>
    </row>
    <row r="252" spans="2:6" ht="12.75">
      <c r="B252" s="1"/>
      <c r="D252" s="1"/>
      <c r="E252" s="15"/>
      <c r="F252" s="1"/>
    </row>
    <row r="253" spans="2:6" ht="12.75">
      <c r="B253" s="1"/>
      <c r="D253" s="1"/>
      <c r="E253" s="15"/>
      <c r="F253" s="1"/>
    </row>
    <row r="254" spans="2:6" ht="12.75">
      <c r="B254" s="1"/>
      <c r="D254" s="1"/>
      <c r="E254" s="15"/>
      <c r="F254" s="1"/>
    </row>
    <row r="255" spans="1:6" ht="15.75">
      <c r="A255" s="4" t="s">
        <v>164</v>
      </c>
      <c r="B255" s="5"/>
      <c r="C255" s="4"/>
      <c r="D255" s="25"/>
      <c r="E255" s="1"/>
      <c r="F255" s="1"/>
    </row>
    <row r="256" spans="1:7" ht="12.75">
      <c r="A256" s="6" t="s">
        <v>4</v>
      </c>
      <c r="B256" s="7" t="s">
        <v>0</v>
      </c>
      <c r="C256" s="6" t="s">
        <v>1</v>
      </c>
      <c r="D256" s="7" t="s">
        <v>2</v>
      </c>
      <c r="E256" s="7" t="s">
        <v>3</v>
      </c>
      <c r="F256" s="26">
        <v>38364</v>
      </c>
      <c r="G256" s="26">
        <v>38385</v>
      </c>
    </row>
    <row r="257" spans="1:7" ht="12.75">
      <c r="A257" s="8" t="s">
        <v>49</v>
      </c>
      <c r="B257" s="9"/>
      <c r="C257" s="14">
        <f aca="true" t="shared" si="20" ref="C257:C268">SUM(F257+G257)</f>
        <v>2</v>
      </c>
      <c r="D257" s="9" t="s">
        <v>48</v>
      </c>
      <c r="E257" s="10"/>
      <c r="F257" s="9">
        <v>1</v>
      </c>
      <c r="G257" s="9">
        <v>1</v>
      </c>
    </row>
    <row r="258" spans="1:7" ht="12.75">
      <c r="A258" s="8" t="s">
        <v>53</v>
      </c>
      <c r="B258" s="9" t="s">
        <v>91</v>
      </c>
      <c r="C258" s="14">
        <f t="shared" si="20"/>
        <v>2</v>
      </c>
      <c r="D258" s="9" t="s">
        <v>48</v>
      </c>
      <c r="E258" s="10"/>
      <c r="F258" s="9">
        <v>1</v>
      </c>
      <c r="G258" s="9">
        <v>1</v>
      </c>
    </row>
    <row r="259" spans="1:7" ht="12.75">
      <c r="A259" s="8" t="s">
        <v>168</v>
      </c>
      <c r="B259" s="9"/>
      <c r="C259" s="14">
        <f t="shared" si="20"/>
        <v>2</v>
      </c>
      <c r="D259" s="9" t="s">
        <v>48</v>
      </c>
      <c r="E259" s="10"/>
      <c r="F259" s="9">
        <v>1</v>
      </c>
      <c r="G259" s="9">
        <v>1</v>
      </c>
    </row>
    <row r="260" spans="1:7" ht="12.75">
      <c r="A260" s="11" t="s">
        <v>64</v>
      </c>
      <c r="B260" s="12"/>
      <c r="C260" s="14">
        <f t="shared" si="20"/>
        <v>2</v>
      </c>
      <c r="D260" s="9" t="s">
        <v>48</v>
      </c>
      <c r="E260" s="10"/>
      <c r="F260" s="9">
        <v>1</v>
      </c>
      <c r="G260" s="9">
        <v>1</v>
      </c>
    </row>
    <row r="261" spans="1:7" ht="12.75">
      <c r="A261" s="8" t="s">
        <v>52</v>
      </c>
      <c r="B261" s="9"/>
      <c r="C261" s="14">
        <f t="shared" si="20"/>
        <v>1</v>
      </c>
      <c r="D261" s="9">
        <v>500</v>
      </c>
      <c r="E261" s="10">
        <f>C261*D261</f>
        <v>500</v>
      </c>
      <c r="F261" s="9">
        <v>1</v>
      </c>
      <c r="G261" s="9">
        <v>0</v>
      </c>
    </row>
    <row r="262" spans="1:7" ht="12.75">
      <c r="A262" s="8" t="s">
        <v>169</v>
      </c>
      <c r="B262" s="9"/>
      <c r="C262" s="14">
        <f t="shared" si="20"/>
        <v>2</v>
      </c>
      <c r="D262" s="9">
        <v>500</v>
      </c>
      <c r="E262" s="10">
        <f>C262*D262</f>
        <v>1000</v>
      </c>
      <c r="F262" s="9">
        <v>1</v>
      </c>
      <c r="G262" s="9">
        <v>1</v>
      </c>
    </row>
    <row r="263" spans="1:7" ht="12.75">
      <c r="A263" s="8" t="s">
        <v>166</v>
      </c>
      <c r="B263" s="9"/>
      <c r="C263" s="14">
        <f t="shared" si="20"/>
        <v>2</v>
      </c>
      <c r="D263" s="9">
        <v>500</v>
      </c>
      <c r="E263" s="10">
        <f>C263*D263</f>
        <v>1000</v>
      </c>
      <c r="F263" s="9">
        <v>1</v>
      </c>
      <c r="G263" s="9">
        <v>1</v>
      </c>
    </row>
    <row r="264" spans="1:7" ht="12.75">
      <c r="A264" s="8" t="s">
        <v>167</v>
      </c>
      <c r="B264" s="9"/>
      <c r="C264" s="14">
        <f t="shared" si="20"/>
        <v>2</v>
      </c>
      <c r="D264" s="9">
        <v>500</v>
      </c>
      <c r="E264" s="10">
        <f>C264*D264</f>
        <v>1000</v>
      </c>
      <c r="F264" s="9">
        <v>1</v>
      </c>
      <c r="G264" s="9">
        <v>1</v>
      </c>
    </row>
    <row r="265" spans="1:7" ht="12.75">
      <c r="A265" s="8" t="s">
        <v>165</v>
      </c>
      <c r="B265" s="9"/>
      <c r="C265" s="14">
        <f t="shared" si="20"/>
        <v>2</v>
      </c>
      <c r="D265" s="9" t="s">
        <v>48</v>
      </c>
      <c r="E265" s="10"/>
      <c r="F265" s="9">
        <v>1</v>
      </c>
      <c r="G265" s="9">
        <v>1</v>
      </c>
    </row>
    <row r="266" spans="1:7" ht="13.5" thickBot="1">
      <c r="A266" s="27" t="s">
        <v>110</v>
      </c>
      <c r="B266" s="28"/>
      <c r="C266" s="29">
        <f t="shared" si="20"/>
        <v>2</v>
      </c>
      <c r="D266" s="28" t="s">
        <v>48</v>
      </c>
      <c r="E266" s="30"/>
      <c r="F266" s="28">
        <v>1</v>
      </c>
      <c r="G266" s="28">
        <v>1</v>
      </c>
    </row>
    <row r="267" spans="1:7" ht="13.5" thickTop="1">
      <c r="A267" s="31" t="s">
        <v>46</v>
      </c>
      <c r="B267" s="32" t="s">
        <v>9</v>
      </c>
      <c r="C267" s="33">
        <f t="shared" si="20"/>
        <v>2</v>
      </c>
      <c r="D267" s="32">
        <v>500</v>
      </c>
      <c r="E267" s="49">
        <f>C267*D267</f>
        <v>1000</v>
      </c>
      <c r="F267" s="32">
        <v>1</v>
      </c>
      <c r="G267" s="32">
        <v>1</v>
      </c>
    </row>
    <row r="268" spans="1:7" ht="12.75">
      <c r="A268" s="8" t="s">
        <v>47</v>
      </c>
      <c r="B268" s="9" t="s">
        <v>9</v>
      </c>
      <c r="C268" s="14">
        <f t="shared" si="20"/>
        <v>2</v>
      </c>
      <c r="D268" s="9">
        <v>500</v>
      </c>
      <c r="E268" s="10">
        <f>C268*D268</f>
        <v>1000</v>
      </c>
      <c r="F268" s="9">
        <v>1</v>
      </c>
      <c r="G268" s="9">
        <v>1</v>
      </c>
    </row>
    <row r="269" spans="2:6" ht="12.75">
      <c r="B269" s="1"/>
      <c r="D269" s="1"/>
      <c r="E269" s="15">
        <f>SUM(E257:E268)</f>
        <v>5500</v>
      </c>
      <c r="F269" s="1"/>
    </row>
    <row r="270" spans="2:6" ht="12.75">
      <c r="B270" s="1"/>
      <c r="D270" s="1"/>
      <c r="E270" s="15"/>
      <c r="F270" s="1"/>
    </row>
    <row r="271" spans="2:6" ht="12.75">
      <c r="B271" s="1"/>
      <c r="D271" s="1"/>
      <c r="E271" s="15"/>
      <c r="F271" s="1"/>
    </row>
    <row r="272" spans="1:6" ht="15.75">
      <c r="A272" s="4" t="s">
        <v>170</v>
      </c>
      <c r="B272" s="5"/>
      <c r="C272" s="4"/>
      <c r="D272" s="25"/>
      <c r="E272" s="1"/>
      <c r="F272" s="1"/>
    </row>
    <row r="273" spans="1:7" ht="12.75">
      <c r="A273" s="6" t="s">
        <v>4</v>
      </c>
      <c r="B273" s="7" t="s">
        <v>0</v>
      </c>
      <c r="C273" s="6" t="s">
        <v>1</v>
      </c>
      <c r="D273" s="7" t="s">
        <v>2</v>
      </c>
      <c r="E273" s="7" t="s">
        <v>3</v>
      </c>
      <c r="F273" s="35">
        <v>38372</v>
      </c>
      <c r="G273" s="26">
        <v>38380</v>
      </c>
    </row>
    <row r="274" spans="1:7" ht="12.75">
      <c r="A274" s="8" t="s">
        <v>171</v>
      </c>
      <c r="B274" s="9" t="s">
        <v>91</v>
      </c>
      <c r="C274" s="14">
        <f aca="true" t="shared" si="21" ref="C274:C285">SUM(F274+G274)</f>
        <v>2</v>
      </c>
      <c r="D274" s="9" t="s">
        <v>48</v>
      </c>
      <c r="E274" s="10"/>
      <c r="F274" s="36">
        <v>1</v>
      </c>
      <c r="G274" s="14">
        <v>1</v>
      </c>
    </row>
    <row r="275" spans="1:7" ht="12.75">
      <c r="A275" s="8" t="s">
        <v>172</v>
      </c>
      <c r="B275" s="9"/>
      <c r="C275" s="14">
        <f t="shared" si="21"/>
        <v>2</v>
      </c>
      <c r="D275" s="9">
        <v>500</v>
      </c>
      <c r="E275" s="10">
        <f>C275*D275</f>
        <v>1000</v>
      </c>
      <c r="F275" s="36">
        <v>1</v>
      </c>
      <c r="G275" s="14">
        <v>1</v>
      </c>
    </row>
    <row r="276" spans="1:7" ht="12.75">
      <c r="A276" s="8" t="s">
        <v>174</v>
      </c>
      <c r="B276" s="14"/>
      <c r="C276" s="14">
        <f t="shared" si="21"/>
        <v>2</v>
      </c>
      <c r="D276" s="9">
        <v>500</v>
      </c>
      <c r="E276" s="10">
        <f>C276*D276</f>
        <v>1000</v>
      </c>
      <c r="F276" s="36">
        <v>1</v>
      </c>
      <c r="G276" s="14">
        <v>1</v>
      </c>
    </row>
    <row r="277" spans="1:7" ht="12.75">
      <c r="A277" s="8" t="s">
        <v>34</v>
      </c>
      <c r="B277" s="9"/>
      <c r="C277" s="14">
        <f t="shared" si="21"/>
        <v>1</v>
      </c>
      <c r="D277" s="9">
        <v>500</v>
      </c>
      <c r="E277" s="10">
        <f>C277*D277</f>
        <v>500</v>
      </c>
      <c r="F277" s="36">
        <v>0</v>
      </c>
      <c r="G277" s="14">
        <v>1</v>
      </c>
    </row>
    <row r="278" spans="1:7" ht="12.75">
      <c r="A278" s="11" t="s">
        <v>37</v>
      </c>
      <c r="B278" s="12"/>
      <c r="C278" s="14">
        <f t="shared" si="21"/>
        <v>2</v>
      </c>
      <c r="D278" s="9">
        <v>500</v>
      </c>
      <c r="E278" s="10">
        <f>C278*D278</f>
        <v>1000</v>
      </c>
      <c r="F278" s="36">
        <v>1</v>
      </c>
      <c r="G278" s="14">
        <v>1</v>
      </c>
    </row>
    <row r="279" spans="1:7" ht="12.75">
      <c r="A279" s="8" t="s">
        <v>31</v>
      </c>
      <c r="B279" s="9"/>
      <c r="C279" s="14">
        <f t="shared" si="21"/>
        <v>2</v>
      </c>
      <c r="D279" s="9" t="s">
        <v>48</v>
      </c>
      <c r="E279" s="10"/>
      <c r="F279" s="36">
        <v>1</v>
      </c>
      <c r="G279" s="14">
        <v>1</v>
      </c>
    </row>
    <row r="280" spans="1:7" ht="12.75">
      <c r="A280" s="8" t="s">
        <v>173</v>
      </c>
      <c r="B280" s="9"/>
      <c r="C280" s="14">
        <f t="shared" si="21"/>
        <v>1</v>
      </c>
      <c r="D280" s="9">
        <v>500</v>
      </c>
      <c r="E280" s="10">
        <f>C280*D280</f>
        <v>500</v>
      </c>
      <c r="F280" s="36">
        <v>0</v>
      </c>
      <c r="G280" s="14">
        <v>1</v>
      </c>
    </row>
    <row r="281" spans="1:7" ht="12.75">
      <c r="A281" s="8" t="s">
        <v>44</v>
      </c>
      <c r="B281" s="28"/>
      <c r="C281" s="14">
        <f t="shared" si="21"/>
        <v>1</v>
      </c>
      <c r="D281" s="9" t="s">
        <v>48</v>
      </c>
      <c r="E281" s="10"/>
      <c r="F281" s="36">
        <v>1</v>
      </c>
      <c r="G281" s="47">
        <v>0</v>
      </c>
    </row>
    <row r="282" spans="1:7" ht="12.75">
      <c r="A282" s="8" t="s">
        <v>45</v>
      </c>
      <c r="B282" s="9"/>
      <c r="C282" s="14">
        <f t="shared" si="21"/>
        <v>2</v>
      </c>
      <c r="D282" s="9" t="s">
        <v>48</v>
      </c>
      <c r="E282" s="10"/>
      <c r="F282" s="36">
        <v>1</v>
      </c>
      <c r="G282" s="14">
        <v>1</v>
      </c>
    </row>
    <row r="283" spans="1:7" ht="13.5" thickBot="1">
      <c r="A283" s="27" t="s">
        <v>38</v>
      </c>
      <c r="B283" s="28"/>
      <c r="C283" s="29">
        <f t="shared" si="21"/>
        <v>2</v>
      </c>
      <c r="D283" s="28" t="s">
        <v>48</v>
      </c>
      <c r="E283" s="30"/>
      <c r="F283" s="38">
        <v>1</v>
      </c>
      <c r="G283" s="29">
        <v>1</v>
      </c>
    </row>
    <row r="284" spans="1:7" ht="13.5" thickTop="1">
      <c r="A284" s="31" t="s">
        <v>59</v>
      </c>
      <c r="B284" s="32" t="s">
        <v>9</v>
      </c>
      <c r="C284" s="33">
        <f t="shared" si="21"/>
        <v>2</v>
      </c>
      <c r="D284" s="32">
        <v>500</v>
      </c>
      <c r="E284" s="49">
        <f>C284*D284</f>
        <v>1000</v>
      </c>
      <c r="F284" s="39">
        <v>1</v>
      </c>
      <c r="G284" s="33">
        <v>1</v>
      </c>
    </row>
    <row r="285" spans="1:7" ht="12.75">
      <c r="A285" s="8" t="s">
        <v>60</v>
      </c>
      <c r="B285" s="9" t="s">
        <v>9</v>
      </c>
      <c r="C285" s="14">
        <f t="shared" si="21"/>
        <v>2</v>
      </c>
      <c r="D285" s="9">
        <v>500</v>
      </c>
      <c r="E285" s="10">
        <f>C285*D285</f>
        <v>1000</v>
      </c>
      <c r="F285" s="36">
        <v>1</v>
      </c>
      <c r="G285" s="14">
        <v>1</v>
      </c>
    </row>
    <row r="286" spans="2:6" ht="12.75">
      <c r="B286" s="1"/>
      <c r="D286" s="1"/>
      <c r="E286" s="15">
        <f>SUM(E274:E285)</f>
        <v>6000</v>
      </c>
      <c r="F286" s="1"/>
    </row>
    <row r="287" spans="2:6" ht="12.75">
      <c r="B287" s="1"/>
      <c r="D287" s="1"/>
      <c r="E287" s="15"/>
      <c r="F287" s="1"/>
    </row>
    <row r="288" spans="2:6" ht="12.75">
      <c r="B288" s="1"/>
      <c r="D288" s="1"/>
      <c r="E288" s="15"/>
      <c r="F288" s="1"/>
    </row>
    <row r="289" spans="2:6" ht="12.75">
      <c r="B289" s="1"/>
      <c r="D289" s="1"/>
      <c r="E289" s="15"/>
      <c r="F289" s="1"/>
    </row>
    <row r="290" spans="2:6" ht="12.75">
      <c r="B290" s="1"/>
      <c r="D290" s="1"/>
      <c r="E290" s="15"/>
      <c r="F290" s="1"/>
    </row>
    <row r="291" spans="2:6" ht="12.75">
      <c r="B291" s="1"/>
      <c r="D291" s="1"/>
      <c r="E291" s="15"/>
      <c r="F291" s="1"/>
    </row>
    <row r="292" spans="2:6" ht="12.75">
      <c r="B292" s="1"/>
      <c r="D292" s="1"/>
      <c r="E292" s="15"/>
      <c r="F292" s="1"/>
    </row>
    <row r="293" spans="2:6" ht="12.75">
      <c r="B293" s="1"/>
      <c r="D293" s="1"/>
      <c r="E293" s="15"/>
      <c r="F293" s="1"/>
    </row>
    <row r="294" spans="2:6" ht="12.75">
      <c r="B294" s="1"/>
      <c r="D294" s="1"/>
      <c r="E294" s="15"/>
      <c r="F294" s="1"/>
    </row>
    <row r="295" spans="2:6" ht="12.75">
      <c r="B295" s="1"/>
      <c r="D295" s="1"/>
      <c r="E295" s="15"/>
      <c r="F295" s="1"/>
    </row>
    <row r="296" spans="2:6" ht="12.75">
      <c r="B296" s="1"/>
      <c r="D296" s="1"/>
      <c r="E296" s="15"/>
      <c r="F296" s="1"/>
    </row>
    <row r="297" spans="1:6" ht="15.75">
      <c r="A297" s="4" t="s">
        <v>175</v>
      </c>
      <c r="B297" s="5"/>
      <c r="C297" s="4"/>
      <c r="D297" s="25"/>
      <c r="E297" s="1"/>
      <c r="F297" s="1"/>
    </row>
    <row r="298" spans="1:7" ht="12.75">
      <c r="A298" s="6" t="s">
        <v>4</v>
      </c>
      <c r="B298" s="7" t="s">
        <v>0</v>
      </c>
      <c r="C298" s="6" t="s">
        <v>1</v>
      </c>
      <c r="D298" s="7" t="s">
        <v>2</v>
      </c>
      <c r="E298" s="7" t="s">
        <v>3</v>
      </c>
      <c r="F298" s="26">
        <v>38378</v>
      </c>
      <c r="G298" s="26">
        <v>38391</v>
      </c>
    </row>
    <row r="299" spans="1:7" ht="12.75">
      <c r="A299" s="11" t="s">
        <v>176</v>
      </c>
      <c r="B299" s="12"/>
      <c r="C299" s="14">
        <f aca="true" t="shared" si="22" ref="C299:C310">SUM(F299+G299)</f>
        <v>2</v>
      </c>
      <c r="D299" s="9">
        <v>500</v>
      </c>
      <c r="E299" s="10">
        <f>C299*D299</f>
        <v>1000</v>
      </c>
      <c r="F299" s="9">
        <v>1</v>
      </c>
      <c r="G299" s="9">
        <v>1</v>
      </c>
    </row>
    <row r="300" spans="1:7" ht="12.75">
      <c r="A300" s="8" t="s">
        <v>14</v>
      </c>
      <c r="B300" s="9"/>
      <c r="C300" s="14">
        <f t="shared" si="22"/>
        <v>2</v>
      </c>
      <c r="D300" s="9">
        <v>500</v>
      </c>
      <c r="E300" s="10">
        <f>C300*D300</f>
        <v>1000</v>
      </c>
      <c r="F300" s="9">
        <v>1</v>
      </c>
      <c r="G300" s="9">
        <v>1</v>
      </c>
    </row>
    <row r="301" spans="1:7" ht="12.75">
      <c r="A301" s="8" t="s">
        <v>18</v>
      </c>
      <c r="B301" s="14" t="s">
        <v>91</v>
      </c>
      <c r="C301" s="14">
        <f t="shared" si="22"/>
        <v>2</v>
      </c>
      <c r="D301" s="9" t="s">
        <v>48</v>
      </c>
      <c r="E301" s="10"/>
      <c r="F301" s="9">
        <v>1</v>
      </c>
      <c r="G301" s="9">
        <v>1</v>
      </c>
    </row>
    <row r="302" spans="1:7" ht="12.75">
      <c r="A302" s="8" t="s">
        <v>178</v>
      </c>
      <c r="B302" s="9"/>
      <c r="C302" s="14">
        <f t="shared" si="22"/>
        <v>2</v>
      </c>
      <c r="D302" s="9" t="s">
        <v>48</v>
      </c>
      <c r="E302" s="10"/>
      <c r="F302" s="9">
        <v>1</v>
      </c>
      <c r="G302" s="9">
        <v>1</v>
      </c>
    </row>
    <row r="303" spans="1:7" ht="12.75">
      <c r="A303" s="8" t="s">
        <v>20</v>
      </c>
      <c r="B303" s="9"/>
      <c r="C303" s="14">
        <f t="shared" si="22"/>
        <v>2</v>
      </c>
      <c r="D303" s="9" t="s">
        <v>48</v>
      </c>
      <c r="E303" s="10"/>
      <c r="F303" s="9">
        <v>1</v>
      </c>
      <c r="G303" s="9">
        <v>1</v>
      </c>
    </row>
    <row r="304" spans="1:7" ht="12.75">
      <c r="A304" s="8" t="s">
        <v>89</v>
      </c>
      <c r="B304" s="9"/>
      <c r="C304" s="14">
        <f t="shared" si="22"/>
        <v>2</v>
      </c>
      <c r="D304" s="9">
        <v>500</v>
      </c>
      <c r="E304" s="10">
        <f>C304*D304</f>
        <v>1000</v>
      </c>
      <c r="F304" s="9">
        <v>1</v>
      </c>
      <c r="G304" s="9">
        <v>1</v>
      </c>
    </row>
    <row r="305" spans="1:7" ht="12.75">
      <c r="A305" s="8" t="s">
        <v>42</v>
      </c>
      <c r="B305" s="9"/>
      <c r="C305" s="14">
        <f t="shared" si="22"/>
        <v>2</v>
      </c>
      <c r="D305" s="9" t="s">
        <v>48</v>
      </c>
      <c r="E305" s="10"/>
      <c r="F305" s="9">
        <v>1</v>
      </c>
      <c r="G305" s="9">
        <v>1</v>
      </c>
    </row>
    <row r="306" spans="1:7" ht="12.75">
      <c r="A306" s="8" t="s">
        <v>120</v>
      </c>
      <c r="B306" s="9"/>
      <c r="C306" s="14">
        <f t="shared" si="22"/>
        <v>2</v>
      </c>
      <c r="D306" s="9">
        <v>500</v>
      </c>
      <c r="E306" s="10">
        <f>C306*D306</f>
        <v>1000</v>
      </c>
      <c r="F306" s="9">
        <v>1</v>
      </c>
      <c r="G306" s="9">
        <v>1</v>
      </c>
    </row>
    <row r="307" spans="1:7" ht="12.75">
      <c r="A307" s="8" t="s">
        <v>12</v>
      </c>
      <c r="B307" s="9"/>
      <c r="C307" s="14">
        <f t="shared" si="22"/>
        <v>0</v>
      </c>
      <c r="D307" s="9">
        <v>500</v>
      </c>
      <c r="E307" s="10">
        <f>C307*D307</f>
        <v>0</v>
      </c>
      <c r="F307" s="14">
        <v>0</v>
      </c>
      <c r="G307" s="9">
        <v>0</v>
      </c>
    </row>
    <row r="308" spans="1:7" ht="13.5" thickBot="1">
      <c r="A308" s="27" t="s">
        <v>177</v>
      </c>
      <c r="B308" s="28"/>
      <c r="C308" s="29">
        <f t="shared" si="22"/>
        <v>2</v>
      </c>
      <c r="D308" s="28">
        <v>500</v>
      </c>
      <c r="E308" s="30">
        <f>C308*D308</f>
        <v>1000</v>
      </c>
      <c r="F308" s="28">
        <v>1</v>
      </c>
      <c r="G308" s="28">
        <v>1</v>
      </c>
    </row>
    <row r="309" spans="1:7" ht="13.5" thickTop="1">
      <c r="A309" s="31" t="s">
        <v>179</v>
      </c>
      <c r="B309" s="32" t="s">
        <v>9</v>
      </c>
      <c r="C309" s="33">
        <f t="shared" si="22"/>
        <v>2</v>
      </c>
      <c r="D309" s="32">
        <v>500</v>
      </c>
      <c r="E309" s="49">
        <f>C309*D309</f>
        <v>1000</v>
      </c>
      <c r="F309" s="32">
        <v>1</v>
      </c>
      <c r="G309" s="32">
        <v>1</v>
      </c>
    </row>
    <row r="310" spans="1:7" ht="12.75">
      <c r="A310" s="8" t="s">
        <v>180</v>
      </c>
      <c r="B310" s="9" t="s">
        <v>9</v>
      </c>
      <c r="C310" s="14">
        <f t="shared" si="22"/>
        <v>2</v>
      </c>
      <c r="D310" s="9">
        <v>500</v>
      </c>
      <c r="E310" s="10">
        <f>C310*D310</f>
        <v>1000</v>
      </c>
      <c r="F310" s="9">
        <v>1</v>
      </c>
      <c r="G310" s="9">
        <v>1</v>
      </c>
    </row>
    <row r="311" spans="2:6" ht="12.75">
      <c r="B311" s="1"/>
      <c r="D311" s="1"/>
      <c r="E311" s="15">
        <f>SUM(E299:E310)</f>
        <v>7000</v>
      </c>
      <c r="F311" s="1"/>
    </row>
    <row r="312" spans="2:6" ht="12.75">
      <c r="B312" s="1"/>
      <c r="D312" s="1"/>
      <c r="E312" s="15"/>
      <c r="F312" s="1"/>
    </row>
    <row r="313" spans="2:6" ht="12.75">
      <c r="B313" s="1"/>
      <c r="D313" s="1"/>
      <c r="E313" s="15"/>
      <c r="F313" s="1"/>
    </row>
    <row r="314" spans="1:6" ht="15.75">
      <c r="A314" s="4" t="s">
        <v>181</v>
      </c>
      <c r="B314" s="5"/>
      <c r="C314" s="4"/>
      <c r="D314" s="25"/>
      <c r="E314" s="1"/>
      <c r="F314" s="1"/>
    </row>
    <row r="315" spans="1:7" ht="12.75">
      <c r="A315" s="6" t="s">
        <v>4</v>
      </c>
      <c r="B315" s="7" t="s">
        <v>0</v>
      </c>
      <c r="C315" s="6" t="s">
        <v>1</v>
      </c>
      <c r="D315" s="7" t="s">
        <v>2</v>
      </c>
      <c r="E315" s="7" t="s">
        <v>3</v>
      </c>
      <c r="F315" s="26">
        <v>38371</v>
      </c>
      <c r="G315" s="26">
        <v>38386</v>
      </c>
    </row>
    <row r="316" spans="1:7" ht="12.75">
      <c r="A316" s="8" t="s">
        <v>184</v>
      </c>
      <c r="B316" s="9"/>
      <c r="C316" s="14">
        <f aca="true" t="shared" si="23" ref="C316:C327">SUM(F316+G316)</f>
        <v>0</v>
      </c>
      <c r="D316" s="9">
        <v>500</v>
      </c>
      <c r="E316" s="10">
        <f>C316*D316</f>
        <v>0</v>
      </c>
      <c r="F316" s="14">
        <v>0</v>
      </c>
      <c r="G316" s="14">
        <v>0</v>
      </c>
    </row>
    <row r="317" spans="1:7" ht="12.75">
      <c r="A317" s="8" t="s">
        <v>21</v>
      </c>
      <c r="B317" s="9"/>
      <c r="C317" s="14">
        <f t="shared" si="23"/>
        <v>2</v>
      </c>
      <c r="D317" s="9">
        <v>500</v>
      </c>
      <c r="E317" s="10">
        <f>C317*D317</f>
        <v>1000</v>
      </c>
      <c r="F317" s="14">
        <v>1</v>
      </c>
      <c r="G317" s="14">
        <v>1</v>
      </c>
    </row>
    <row r="318" spans="1:7" ht="12.75">
      <c r="A318" s="8" t="s">
        <v>182</v>
      </c>
      <c r="B318" s="14"/>
      <c r="C318" s="14">
        <f t="shared" si="23"/>
        <v>2</v>
      </c>
      <c r="D318" s="9">
        <v>500</v>
      </c>
      <c r="E318" s="10">
        <f>C318*D318</f>
        <v>1000</v>
      </c>
      <c r="F318" s="14">
        <v>1</v>
      </c>
      <c r="G318" s="14">
        <v>1</v>
      </c>
    </row>
    <row r="319" spans="1:7" ht="12.75">
      <c r="A319" s="8" t="s">
        <v>183</v>
      </c>
      <c r="B319" s="28"/>
      <c r="C319" s="14">
        <f t="shared" si="23"/>
        <v>2</v>
      </c>
      <c r="D319" s="9">
        <v>500</v>
      </c>
      <c r="E319" s="10">
        <f>C319*D319</f>
        <v>1000</v>
      </c>
      <c r="F319" s="14">
        <v>1</v>
      </c>
      <c r="G319" s="14">
        <v>1</v>
      </c>
    </row>
    <row r="320" spans="1:7" ht="12.75">
      <c r="A320" s="11" t="s">
        <v>58</v>
      </c>
      <c r="B320" s="12"/>
      <c r="C320" s="14">
        <f t="shared" si="23"/>
        <v>2</v>
      </c>
      <c r="D320" s="9" t="s">
        <v>48</v>
      </c>
      <c r="E320" s="10"/>
      <c r="F320" s="14">
        <v>1</v>
      </c>
      <c r="G320" s="14">
        <v>1</v>
      </c>
    </row>
    <row r="321" spans="1:7" ht="12.75">
      <c r="A321" s="8" t="s">
        <v>84</v>
      </c>
      <c r="B321" s="9"/>
      <c r="C321" s="14">
        <f t="shared" si="23"/>
        <v>0</v>
      </c>
      <c r="D321" s="9" t="s">
        <v>48</v>
      </c>
      <c r="E321" s="10"/>
      <c r="F321" s="14">
        <v>0</v>
      </c>
      <c r="G321" s="14">
        <v>0</v>
      </c>
    </row>
    <row r="322" spans="1:7" ht="12.75">
      <c r="A322" s="8" t="s">
        <v>72</v>
      </c>
      <c r="B322" s="9" t="s">
        <v>91</v>
      </c>
      <c r="C322" s="14">
        <f t="shared" si="23"/>
        <v>2</v>
      </c>
      <c r="D322" s="9" t="s">
        <v>48</v>
      </c>
      <c r="E322" s="10"/>
      <c r="F322" s="14">
        <v>1</v>
      </c>
      <c r="G322" s="14">
        <v>1</v>
      </c>
    </row>
    <row r="323" spans="1:7" ht="12.75">
      <c r="A323" s="8" t="s">
        <v>12</v>
      </c>
      <c r="B323" s="9"/>
      <c r="C323" s="14">
        <f t="shared" si="23"/>
        <v>1</v>
      </c>
      <c r="D323" s="9">
        <v>500</v>
      </c>
      <c r="E323" s="10">
        <f>C323*D323</f>
        <v>500</v>
      </c>
      <c r="F323" s="14">
        <v>0</v>
      </c>
      <c r="G323" s="14">
        <v>1</v>
      </c>
    </row>
    <row r="324" spans="1:7" ht="12.75">
      <c r="A324" s="8" t="s">
        <v>10</v>
      </c>
      <c r="B324" s="9"/>
      <c r="C324" s="14">
        <f t="shared" si="23"/>
        <v>2</v>
      </c>
      <c r="D324" s="9">
        <v>500</v>
      </c>
      <c r="E324" s="10">
        <f>C324*D324</f>
        <v>1000</v>
      </c>
      <c r="F324" s="14">
        <v>1</v>
      </c>
      <c r="G324" s="14">
        <v>1</v>
      </c>
    </row>
    <row r="325" spans="1:7" ht="13.5" thickBot="1">
      <c r="A325" s="27" t="s">
        <v>13</v>
      </c>
      <c r="B325" s="28"/>
      <c r="C325" s="29">
        <f t="shared" si="23"/>
        <v>1</v>
      </c>
      <c r="D325" s="28">
        <v>500</v>
      </c>
      <c r="E325" s="30">
        <f>C325*D325</f>
        <v>500</v>
      </c>
      <c r="F325" s="29">
        <v>0</v>
      </c>
      <c r="G325" s="29">
        <v>1</v>
      </c>
    </row>
    <row r="326" spans="1:7" ht="13.5" thickTop="1">
      <c r="A326" s="31" t="s">
        <v>185</v>
      </c>
      <c r="B326" s="32" t="s">
        <v>9</v>
      </c>
      <c r="C326" s="33">
        <f t="shared" si="23"/>
        <v>2</v>
      </c>
      <c r="D326" s="32">
        <v>500</v>
      </c>
      <c r="E326" s="49">
        <f>C326*D326</f>
        <v>1000</v>
      </c>
      <c r="F326" s="33">
        <v>1</v>
      </c>
      <c r="G326" s="33">
        <v>1</v>
      </c>
    </row>
    <row r="327" spans="1:7" ht="12.75">
      <c r="A327" s="8" t="s">
        <v>19</v>
      </c>
      <c r="B327" s="9" t="s">
        <v>9</v>
      </c>
      <c r="C327" s="14">
        <f t="shared" si="23"/>
        <v>2</v>
      </c>
      <c r="D327" s="9">
        <v>500</v>
      </c>
      <c r="E327" s="10">
        <f>C327*D327</f>
        <v>1000</v>
      </c>
      <c r="F327" s="14">
        <v>1</v>
      </c>
      <c r="G327" s="14">
        <v>1</v>
      </c>
    </row>
    <row r="328" spans="2:6" ht="12.75">
      <c r="B328" s="1"/>
      <c r="D328" s="1"/>
      <c r="E328" s="15">
        <f>SUM(E316:E327)</f>
        <v>7000</v>
      </c>
      <c r="F328" s="1"/>
    </row>
    <row r="329" spans="2:6" ht="12.75">
      <c r="B329" s="1"/>
      <c r="D329" s="1"/>
      <c r="E329" s="15"/>
      <c r="F329" s="1"/>
    </row>
    <row r="330" spans="2:6" ht="12.75">
      <c r="B330" s="1"/>
      <c r="D330" s="1"/>
      <c r="E330" s="15"/>
      <c r="F330" s="1"/>
    </row>
    <row r="331" spans="2:6" ht="12.75">
      <c r="B331" s="1"/>
      <c r="D331" s="1"/>
      <c r="E331" s="15"/>
      <c r="F331" s="1"/>
    </row>
    <row r="332" spans="2:6" ht="12.75">
      <c r="B332" s="1"/>
      <c r="D332" s="1"/>
      <c r="E332" s="15"/>
      <c r="F332" s="1"/>
    </row>
    <row r="333" spans="2:6" ht="12.75">
      <c r="B333" s="1"/>
      <c r="D333" s="1"/>
      <c r="E333" s="15"/>
      <c r="F333" s="1"/>
    </row>
    <row r="334" spans="2:6" ht="12.75">
      <c r="B334" s="1"/>
      <c r="D334" s="1"/>
      <c r="E334" s="15"/>
      <c r="F334" s="1"/>
    </row>
    <row r="335" spans="2:6" ht="12.75">
      <c r="B335" s="1"/>
      <c r="D335" s="1"/>
      <c r="E335" s="15"/>
      <c r="F335" s="1"/>
    </row>
    <row r="336" spans="2:6" ht="12.75">
      <c r="B336" s="1"/>
      <c r="D336" s="1"/>
      <c r="E336" s="15"/>
      <c r="F336" s="1"/>
    </row>
    <row r="337" spans="2:6" ht="12.75">
      <c r="B337" s="1"/>
      <c r="D337" s="1"/>
      <c r="E337" s="15"/>
      <c r="F337" s="1"/>
    </row>
    <row r="338" spans="2:6" ht="12.75">
      <c r="B338" s="1"/>
      <c r="D338" s="1"/>
      <c r="E338" s="15"/>
      <c r="F338" s="1"/>
    </row>
    <row r="339" spans="1:6" ht="15.75">
      <c r="A339" s="4" t="s">
        <v>186</v>
      </c>
      <c r="B339" s="5"/>
      <c r="C339" s="4"/>
      <c r="D339" s="25"/>
      <c r="E339" s="1"/>
      <c r="F339" s="1"/>
    </row>
    <row r="340" spans="1:7" ht="12.75">
      <c r="A340" s="6" t="s">
        <v>4</v>
      </c>
      <c r="B340" s="7" t="s">
        <v>0</v>
      </c>
      <c r="C340" s="6" t="s">
        <v>1</v>
      </c>
      <c r="D340" s="7" t="s">
        <v>2</v>
      </c>
      <c r="E340" s="7" t="s">
        <v>3</v>
      </c>
      <c r="F340" s="35">
        <v>38372</v>
      </c>
      <c r="G340" s="40"/>
    </row>
    <row r="341" spans="1:7" ht="12.75">
      <c r="A341" s="8" t="s">
        <v>27</v>
      </c>
      <c r="B341" s="9"/>
      <c r="C341" s="36">
        <v>0</v>
      </c>
      <c r="D341" s="9">
        <v>500</v>
      </c>
      <c r="E341" s="10">
        <f>C341*D341</f>
        <v>0</v>
      </c>
      <c r="F341" s="36">
        <v>0</v>
      </c>
      <c r="G341" s="41"/>
    </row>
    <row r="342" spans="1:7" ht="12.75">
      <c r="A342" s="8" t="s">
        <v>28</v>
      </c>
      <c r="B342" s="9" t="s">
        <v>91</v>
      </c>
      <c r="C342" s="37">
        <v>1</v>
      </c>
      <c r="D342" s="9" t="s">
        <v>48</v>
      </c>
      <c r="E342" s="10"/>
      <c r="F342" s="37">
        <v>1</v>
      </c>
      <c r="G342" s="41"/>
    </row>
    <row r="343" spans="1:7" ht="12.75">
      <c r="A343" s="8" t="s">
        <v>87</v>
      </c>
      <c r="B343" s="9"/>
      <c r="C343" s="36">
        <v>0</v>
      </c>
      <c r="D343" s="9">
        <v>500</v>
      </c>
      <c r="E343" s="10">
        <f aca="true" t="shared" si="24" ref="E343:E348">C343*D343</f>
        <v>0</v>
      </c>
      <c r="F343" s="36">
        <v>0</v>
      </c>
      <c r="G343" s="41"/>
    </row>
    <row r="344" spans="1:7" ht="12.75">
      <c r="A344" s="11" t="s">
        <v>25</v>
      </c>
      <c r="B344" s="12"/>
      <c r="C344" s="36">
        <v>1</v>
      </c>
      <c r="D344" s="9">
        <v>500</v>
      </c>
      <c r="E344" s="10">
        <f t="shared" si="24"/>
        <v>500</v>
      </c>
      <c r="F344" s="36">
        <v>1</v>
      </c>
      <c r="G344" s="41"/>
    </row>
    <row r="345" spans="1:7" ht="12.75">
      <c r="A345" s="8" t="s">
        <v>187</v>
      </c>
      <c r="B345" s="9"/>
      <c r="C345" s="36">
        <v>1</v>
      </c>
      <c r="D345" s="9">
        <v>500</v>
      </c>
      <c r="E345" s="10">
        <f t="shared" si="24"/>
        <v>500</v>
      </c>
      <c r="F345" s="36">
        <v>1</v>
      </c>
      <c r="G345" s="41"/>
    </row>
    <row r="346" spans="1:7" ht="12.75">
      <c r="A346" s="8" t="s">
        <v>24</v>
      </c>
      <c r="B346" s="9"/>
      <c r="C346" s="36">
        <v>1</v>
      </c>
      <c r="D346" s="9">
        <v>500</v>
      </c>
      <c r="E346" s="10">
        <f t="shared" si="24"/>
        <v>500</v>
      </c>
      <c r="F346" s="36">
        <v>1</v>
      </c>
      <c r="G346" s="41"/>
    </row>
    <row r="347" spans="1:7" ht="12.75">
      <c r="A347" s="8" t="s">
        <v>26</v>
      </c>
      <c r="B347" s="9"/>
      <c r="C347" s="37">
        <v>1</v>
      </c>
      <c r="D347" s="9">
        <v>500</v>
      </c>
      <c r="E347" s="10">
        <f t="shared" si="24"/>
        <v>500</v>
      </c>
      <c r="F347" s="37">
        <v>1</v>
      </c>
      <c r="G347" s="41"/>
    </row>
    <row r="348" spans="1:7" ht="12.75">
      <c r="A348" s="8" t="s">
        <v>97</v>
      </c>
      <c r="B348" s="9"/>
      <c r="C348" s="36">
        <v>1</v>
      </c>
      <c r="D348" s="9">
        <v>500</v>
      </c>
      <c r="E348" s="10">
        <f t="shared" si="24"/>
        <v>500</v>
      </c>
      <c r="F348" s="36">
        <v>1</v>
      </c>
      <c r="G348" s="41"/>
    </row>
    <row r="349" spans="1:7" ht="12.75">
      <c r="A349" s="8" t="s">
        <v>70</v>
      </c>
      <c r="B349" s="9"/>
      <c r="C349" s="36">
        <v>1</v>
      </c>
      <c r="D349" s="9" t="s">
        <v>48</v>
      </c>
      <c r="E349" s="10"/>
      <c r="F349" s="36">
        <v>1</v>
      </c>
      <c r="G349" s="41"/>
    </row>
    <row r="350" spans="1:7" ht="13.5" thickBot="1">
      <c r="A350" s="27" t="s">
        <v>188</v>
      </c>
      <c r="B350" s="28"/>
      <c r="C350" s="38">
        <v>1</v>
      </c>
      <c r="D350" s="28">
        <v>500</v>
      </c>
      <c r="E350" s="30">
        <f>C350*D350</f>
        <v>500</v>
      </c>
      <c r="F350" s="38">
        <v>1</v>
      </c>
      <c r="G350" s="41"/>
    </row>
    <row r="351" spans="1:7" ht="13.5" thickTop="1">
      <c r="A351" s="31" t="s">
        <v>30</v>
      </c>
      <c r="B351" s="32" t="s">
        <v>9</v>
      </c>
      <c r="C351" s="39">
        <v>1</v>
      </c>
      <c r="D351" s="32">
        <v>500</v>
      </c>
      <c r="E351" s="49">
        <f>C351*D351</f>
        <v>500</v>
      </c>
      <c r="F351" s="33">
        <v>1</v>
      </c>
      <c r="G351" s="41"/>
    </row>
    <row r="352" spans="1:7" ht="12.75">
      <c r="A352" s="8" t="s">
        <v>189</v>
      </c>
      <c r="B352" s="9" t="s">
        <v>9</v>
      </c>
      <c r="C352" s="36">
        <v>1</v>
      </c>
      <c r="D352" s="9">
        <v>500</v>
      </c>
      <c r="E352" s="10">
        <f>C352*D352</f>
        <v>500</v>
      </c>
      <c r="F352" s="14">
        <v>1</v>
      </c>
      <c r="G352" s="41"/>
    </row>
    <row r="353" spans="2:6" ht="12.75">
      <c r="B353" s="1"/>
      <c r="D353" s="1"/>
      <c r="E353" s="15">
        <f>SUM(E341:E352)</f>
        <v>4000</v>
      </c>
      <c r="F353" s="1"/>
    </row>
    <row r="354" spans="2:6" ht="12.75">
      <c r="B354" s="1"/>
      <c r="D354" s="1"/>
      <c r="E354" s="15"/>
      <c r="F354" s="1"/>
    </row>
    <row r="355" spans="2:6" ht="12.75">
      <c r="B355" s="1"/>
      <c r="D355" s="1"/>
      <c r="E355" s="15"/>
      <c r="F355" s="1"/>
    </row>
    <row r="356" spans="1:6" ht="15.75">
      <c r="A356" s="4" t="s">
        <v>190</v>
      </c>
      <c r="B356" s="5"/>
      <c r="C356" s="4"/>
      <c r="D356" s="25"/>
      <c r="E356" s="1"/>
      <c r="F356" s="1"/>
    </row>
    <row r="357" spans="1:7" ht="12.75">
      <c r="A357" s="6" t="s">
        <v>4</v>
      </c>
      <c r="B357" s="7" t="s">
        <v>0</v>
      </c>
      <c r="C357" s="6" t="s">
        <v>1</v>
      </c>
      <c r="D357" s="7" t="s">
        <v>2</v>
      </c>
      <c r="E357" s="7" t="s">
        <v>3</v>
      </c>
      <c r="F357" s="35">
        <v>38376</v>
      </c>
      <c r="G357" s="40"/>
    </row>
    <row r="358" spans="1:7" ht="12.75">
      <c r="A358" s="8" t="s">
        <v>54</v>
      </c>
      <c r="B358" s="9"/>
      <c r="C358" s="36">
        <v>1</v>
      </c>
      <c r="D358" s="9" t="s">
        <v>48</v>
      </c>
      <c r="E358" s="10"/>
      <c r="F358" s="14">
        <v>1</v>
      </c>
      <c r="G358" s="41"/>
    </row>
    <row r="359" spans="1:7" ht="12.75">
      <c r="A359" s="8" t="s">
        <v>28</v>
      </c>
      <c r="B359" s="9" t="s">
        <v>91</v>
      </c>
      <c r="C359" s="36">
        <v>1</v>
      </c>
      <c r="D359" s="9" t="s">
        <v>48</v>
      </c>
      <c r="E359" s="10"/>
      <c r="F359" s="14">
        <v>1</v>
      </c>
      <c r="G359" s="41"/>
    </row>
    <row r="360" spans="1:7" ht="12.75">
      <c r="A360" s="8" t="s">
        <v>117</v>
      </c>
      <c r="B360" s="9"/>
      <c r="C360" s="36">
        <v>1</v>
      </c>
      <c r="D360" s="9" t="s">
        <v>48</v>
      </c>
      <c r="E360" s="10"/>
      <c r="F360" s="14">
        <v>1</v>
      </c>
      <c r="G360" s="41"/>
    </row>
    <row r="361" spans="1:7" ht="12.75">
      <c r="A361" s="8" t="s">
        <v>191</v>
      </c>
      <c r="B361" s="14"/>
      <c r="C361" s="36">
        <v>0</v>
      </c>
      <c r="D361" s="9">
        <v>500</v>
      </c>
      <c r="E361" s="10">
        <f aca="true" t="shared" si="25" ref="E361:E369">C361*D361</f>
        <v>0</v>
      </c>
      <c r="F361" s="14">
        <v>0</v>
      </c>
      <c r="G361" s="41"/>
    </row>
    <row r="362" spans="1:7" ht="12.75">
      <c r="A362" s="11" t="s">
        <v>85</v>
      </c>
      <c r="B362" s="12"/>
      <c r="C362" s="36">
        <v>1</v>
      </c>
      <c r="D362" s="9">
        <v>500</v>
      </c>
      <c r="E362" s="10">
        <f t="shared" si="25"/>
        <v>500</v>
      </c>
      <c r="F362" s="14">
        <v>1</v>
      </c>
      <c r="G362" s="41"/>
    </row>
    <row r="363" spans="1:7" ht="12.75">
      <c r="A363" s="8" t="s">
        <v>195</v>
      </c>
      <c r="B363" s="9"/>
      <c r="C363" s="36">
        <v>1</v>
      </c>
      <c r="D363" s="9">
        <v>500</v>
      </c>
      <c r="E363" s="10">
        <f t="shared" si="25"/>
        <v>500</v>
      </c>
      <c r="F363" s="14">
        <v>1</v>
      </c>
      <c r="G363" s="41"/>
    </row>
    <row r="364" spans="1:7" ht="12.75">
      <c r="A364" s="8" t="s">
        <v>192</v>
      </c>
      <c r="B364" s="9"/>
      <c r="C364" s="36">
        <v>1</v>
      </c>
      <c r="D364" s="9">
        <v>500</v>
      </c>
      <c r="E364" s="10">
        <f t="shared" si="25"/>
        <v>500</v>
      </c>
      <c r="F364" s="14">
        <v>1</v>
      </c>
      <c r="G364" s="41"/>
    </row>
    <row r="365" spans="1:7" ht="12.75">
      <c r="A365" s="8" t="s">
        <v>193</v>
      </c>
      <c r="B365" s="9"/>
      <c r="C365" s="37">
        <v>1</v>
      </c>
      <c r="D365" s="9">
        <v>500</v>
      </c>
      <c r="E365" s="10">
        <f t="shared" si="25"/>
        <v>500</v>
      </c>
      <c r="F365" s="9">
        <v>1</v>
      </c>
      <c r="G365" s="41"/>
    </row>
    <row r="366" spans="1:7" ht="12.75">
      <c r="A366" s="8" t="s">
        <v>194</v>
      </c>
      <c r="B366" s="9"/>
      <c r="C366" s="36">
        <v>1</v>
      </c>
      <c r="D366" s="9">
        <v>500</v>
      </c>
      <c r="E366" s="10">
        <f t="shared" si="25"/>
        <v>500</v>
      </c>
      <c r="F366" s="14">
        <v>1</v>
      </c>
      <c r="G366" s="41"/>
    </row>
    <row r="367" spans="1:7" ht="13.5" thickBot="1">
      <c r="A367" s="56" t="s">
        <v>74</v>
      </c>
      <c r="B367" s="43"/>
      <c r="C367" s="58">
        <v>1</v>
      </c>
      <c r="D367" s="43">
        <v>500</v>
      </c>
      <c r="E367" s="57">
        <f t="shared" si="25"/>
        <v>500</v>
      </c>
      <c r="F367" s="43">
        <v>1</v>
      </c>
      <c r="G367" s="41"/>
    </row>
    <row r="368" spans="1:7" ht="13.5" thickTop="1">
      <c r="A368" s="53" t="s">
        <v>29</v>
      </c>
      <c r="B368" s="42" t="s">
        <v>9</v>
      </c>
      <c r="C368" s="54">
        <v>1</v>
      </c>
      <c r="D368" s="42">
        <v>500</v>
      </c>
      <c r="E368" s="55">
        <f t="shared" si="25"/>
        <v>500</v>
      </c>
      <c r="F368" s="54">
        <v>1</v>
      </c>
      <c r="G368" s="41"/>
    </row>
    <row r="369" spans="1:7" ht="12.75">
      <c r="A369" s="8" t="s">
        <v>30</v>
      </c>
      <c r="B369" s="9" t="s">
        <v>9</v>
      </c>
      <c r="C369" s="36">
        <v>1</v>
      </c>
      <c r="D369" s="9">
        <v>500</v>
      </c>
      <c r="E369" s="10">
        <f t="shared" si="25"/>
        <v>500</v>
      </c>
      <c r="F369" s="36">
        <v>1</v>
      </c>
      <c r="G369" s="41"/>
    </row>
    <row r="370" spans="2:6" ht="12.75">
      <c r="B370" s="1"/>
      <c r="D370" s="1"/>
      <c r="E370" s="15">
        <f>SUM(E358:E369)</f>
        <v>4000</v>
      </c>
      <c r="F370" s="1"/>
    </row>
    <row r="371" spans="2:6" ht="12.75">
      <c r="B371" s="1"/>
      <c r="D371" s="1"/>
      <c r="E371" s="15"/>
      <c r="F371" s="1"/>
    </row>
    <row r="372" spans="2:6" ht="12.75">
      <c r="B372" s="1"/>
      <c r="D372" s="1"/>
      <c r="E372" s="15"/>
      <c r="F372" s="1"/>
    </row>
    <row r="373" spans="2:6" ht="12.75">
      <c r="B373" s="1"/>
      <c r="D373" s="1"/>
      <c r="E373" s="15"/>
      <c r="F373" s="1"/>
    </row>
    <row r="374" spans="2:6" ht="12.75">
      <c r="B374" s="1"/>
      <c r="D374" s="1"/>
      <c r="E374" s="15"/>
      <c r="F374" s="1"/>
    </row>
    <row r="375" spans="2:6" ht="12.75">
      <c r="B375" s="1"/>
      <c r="D375" s="1"/>
      <c r="E375" s="15"/>
      <c r="F375" s="1"/>
    </row>
    <row r="376" spans="1:6" ht="15.75">
      <c r="A376" s="4" t="s">
        <v>196</v>
      </c>
      <c r="B376" s="5"/>
      <c r="C376" s="4"/>
      <c r="D376" s="25"/>
      <c r="E376" s="1"/>
      <c r="F376" s="1"/>
    </row>
    <row r="377" spans="1:7" ht="12.75">
      <c r="A377" s="6" t="s">
        <v>4</v>
      </c>
      <c r="B377" s="7" t="s">
        <v>0</v>
      </c>
      <c r="C377" s="6" t="s">
        <v>1</v>
      </c>
      <c r="D377" s="7" t="s">
        <v>2</v>
      </c>
      <c r="E377" s="7" t="s">
        <v>3</v>
      </c>
      <c r="F377" s="35">
        <v>38303</v>
      </c>
      <c r="G377" s="40"/>
    </row>
    <row r="378" spans="1:7" ht="12.75">
      <c r="A378" s="8" t="s">
        <v>54</v>
      </c>
      <c r="B378" s="9"/>
      <c r="C378" s="14">
        <f aca="true" t="shared" si="26" ref="C378:C389">SUM(F378:G378)</f>
        <v>1</v>
      </c>
      <c r="D378" s="9" t="s">
        <v>48</v>
      </c>
      <c r="E378" s="10"/>
      <c r="F378" s="36">
        <v>1</v>
      </c>
      <c r="G378" s="41"/>
    </row>
    <row r="379" spans="1:7" ht="12.75">
      <c r="A379" s="8" t="s">
        <v>199</v>
      </c>
      <c r="B379" s="9"/>
      <c r="C379" s="14">
        <f t="shared" si="26"/>
        <v>0</v>
      </c>
      <c r="D379" s="9">
        <v>500</v>
      </c>
      <c r="E379" s="10">
        <f>C379*D379</f>
        <v>0</v>
      </c>
      <c r="F379" s="36">
        <v>0</v>
      </c>
      <c r="G379" s="41"/>
    </row>
    <row r="380" spans="1:7" ht="12.75">
      <c r="A380" s="8" t="s">
        <v>82</v>
      </c>
      <c r="B380" s="9"/>
      <c r="C380" s="14">
        <f t="shared" si="26"/>
        <v>1</v>
      </c>
      <c r="D380" s="9">
        <v>500</v>
      </c>
      <c r="E380" s="10">
        <f>C380*D380</f>
        <v>500</v>
      </c>
      <c r="F380" s="36">
        <v>1</v>
      </c>
      <c r="G380" s="41"/>
    </row>
    <row r="381" spans="1:7" ht="12.75">
      <c r="A381" s="8" t="s">
        <v>65</v>
      </c>
      <c r="B381" s="9"/>
      <c r="C381" s="14">
        <f t="shared" si="26"/>
        <v>1</v>
      </c>
      <c r="D381" s="9" t="s">
        <v>48</v>
      </c>
      <c r="E381" s="10"/>
      <c r="F381" s="36">
        <v>1</v>
      </c>
      <c r="G381" s="41"/>
    </row>
    <row r="382" spans="1:7" ht="12.75">
      <c r="A382" s="11" t="s">
        <v>197</v>
      </c>
      <c r="B382" s="12"/>
      <c r="C382" s="14">
        <f t="shared" si="26"/>
        <v>1</v>
      </c>
      <c r="D382" s="9">
        <v>500</v>
      </c>
      <c r="E382" s="10">
        <f>C382*D382</f>
        <v>500</v>
      </c>
      <c r="F382" s="36">
        <v>1</v>
      </c>
      <c r="G382" s="41"/>
    </row>
    <row r="383" spans="1:7" ht="12.75">
      <c r="A383" s="8" t="s">
        <v>198</v>
      </c>
      <c r="B383" s="9"/>
      <c r="C383" s="14">
        <f t="shared" si="26"/>
        <v>1</v>
      </c>
      <c r="D383" s="9">
        <v>500</v>
      </c>
      <c r="E383" s="10">
        <f>C383*D383</f>
        <v>500</v>
      </c>
      <c r="F383" s="37">
        <v>1</v>
      </c>
      <c r="G383" s="41"/>
    </row>
    <row r="384" spans="1:7" ht="12.75">
      <c r="A384" s="8" t="s">
        <v>11</v>
      </c>
      <c r="B384" s="14"/>
      <c r="C384" s="14">
        <f t="shared" si="26"/>
        <v>0</v>
      </c>
      <c r="D384" s="9">
        <v>500</v>
      </c>
      <c r="E384" s="10">
        <f>C384*D384</f>
        <v>0</v>
      </c>
      <c r="F384" s="36">
        <v>0</v>
      </c>
      <c r="G384" s="41"/>
    </row>
    <row r="385" spans="1:7" ht="12.75">
      <c r="A385" s="8" t="s">
        <v>42</v>
      </c>
      <c r="B385" s="9" t="s">
        <v>91</v>
      </c>
      <c r="C385" s="14">
        <f t="shared" si="26"/>
        <v>1</v>
      </c>
      <c r="D385" s="9" t="s">
        <v>48</v>
      </c>
      <c r="E385" s="10"/>
      <c r="F385" s="37">
        <v>1</v>
      </c>
      <c r="G385" s="41"/>
    </row>
    <row r="386" spans="1:7" ht="12.75">
      <c r="A386" s="8" t="s">
        <v>200</v>
      </c>
      <c r="B386" s="9"/>
      <c r="C386" s="14">
        <f t="shared" si="26"/>
        <v>0</v>
      </c>
      <c r="D386" s="9">
        <v>500</v>
      </c>
      <c r="E386" s="10">
        <f>C386*D386</f>
        <v>0</v>
      </c>
      <c r="F386" s="36">
        <v>0</v>
      </c>
      <c r="G386" s="41"/>
    </row>
    <row r="387" spans="1:7" ht="13.5" thickBot="1">
      <c r="A387" s="27" t="s">
        <v>10</v>
      </c>
      <c r="B387" s="28"/>
      <c r="C387" s="29">
        <f t="shared" si="26"/>
        <v>0</v>
      </c>
      <c r="D387" s="28">
        <v>500</v>
      </c>
      <c r="E387" s="30">
        <f>C387*D387</f>
        <v>0</v>
      </c>
      <c r="F387" s="38">
        <v>0</v>
      </c>
      <c r="G387" s="41"/>
    </row>
    <row r="388" spans="1:7" ht="13.5" thickTop="1">
      <c r="A388" s="31" t="s">
        <v>90</v>
      </c>
      <c r="B388" s="32" t="s">
        <v>9</v>
      </c>
      <c r="C388" s="33">
        <f t="shared" si="26"/>
        <v>0</v>
      </c>
      <c r="D388" s="32">
        <v>500</v>
      </c>
      <c r="E388" s="49">
        <f>C388*D388</f>
        <v>0</v>
      </c>
      <c r="F388" s="33">
        <v>0</v>
      </c>
      <c r="G388" s="41"/>
    </row>
    <row r="389" spans="1:7" ht="12.75">
      <c r="A389" s="8" t="s">
        <v>86</v>
      </c>
      <c r="B389" s="9" t="s">
        <v>9</v>
      </c>
      <c r="C389" s="14">
        <f t="shared" si="26"/>
        <v>1</v>
      </c>
      <c r="D389" s="9">
        <v>500</v>
      </c>
      <c r="E389" s="10">
        <f>C389*D389</f>
        <v>500</v>
      </c>
      <c r="F389" s="14">
        <v>1</v>
      </c>
      <c r="G389" s="41"/>
    </row>
    <row r="390" spans="2:6" ht="12.75">
      <c r="B390" s="1"/>
      <c r="D390" s="1"/>
      <c r="E390" s="15">
        <f>SUM(E378:E389)</f>
        <v>2000</v>
      </c>
      <c r="F390" s="1"/>
    </row>
    <row r="391" spans="2:6" ht="12.75">
      <c r="B391" s="1"/>
      <c r="D391" s="1"/>
      <c r="E391" s="15"/>
      <c r="F391" s="1"/>
    </row>
    <row r="392" spans="2:6" ht="12.75">
      <c r="B392" s="1"/>
      <c r="D392" s="1"/>
      <c r="E392" s="15"/>
      <c r="F392" s="1"/>
    </row>
    <row r="393" spans="1:6" ht="15.75">
      <c r="A393" s="4" t="s">
        <v>207</v>
      </c>
      <c r="B393" s="5"/>
      <c r="C393" s="4"/>
      <c r="D393" s="25"/>
      <c r="E393" s="1"/>
      <c r="F393" s="1"/>
    </row>
    <row r="394" spans="1:7" ht="12.75">
      <c r="A394" s="6" t="s">
        <v>4</v>
      </c>
      <c r="B394" s="7" t="s">
        <v>0</v>
      </c>
      <c r="C394" s="6" t="s">
        <v>1</v>
      </c>
      <c r="D394" s="7" t="s">
        <v>2</v>
      </c>
      <c r="E394" s="7" t="s">
        <v>3</v>
      </c>
      <c r="F394" s="35">
        <v>38285</v>
      </c>
      <c r="G394" s="26">
        <v>38334</v>
      </c>
    </row>
    <row r="395" spans="1:7" ht="12.75">
      <c r="A395" s="8" t="s">
        <v>49</v>
      </c>
      <c r="B395" s="14"/>
      <c r="C395" s="14">
        <f aca="true" t="shared" si="27" ref="C395:C406">SUM(F395:G395)</f>
        <v>1</v>
      </c>
      <c r="D395" s="9" t="s">
        <v>48</v>
      </c>
      <c r="E395" s="14"/>
      <c r="F395" s="36">
        <v>0</v>
      </c>
      <c r="G395" s="47">
        <v>1</v>
      </c>
    </row>
    <row r="396" spans="1:7" ht="12.75">
      <c r="A396" s="8" t="s">
        <v>205</v>
      </c>
      <c r="B396" s="9"/>
      <c r="C396" s="14">
        <f t="shared" si="27"/>
        <v>2</v>
      </c>
      <c r="D396" s="9">
        <v>500</v>
      </c>
      <c r="E396" s="10">
        <f>C396*D396</f>
        <v>1000</v>
      </c>
      <c r="F396" s="36">
        <v>1</v>
      </c>
      <c r="G396" s="47">
        <v>1</v>
      </c>
    </row>
    <row r="397" spans="1:7" ht="12.75">
      <c r="A397" s="8" t="s">
        <v>203</v>
      </c>
      <c r="B397" s="9"/>
      <c r="C397" s="14">
        <f t="shared" si="27"/>
        <v>1</v>
      </c>
      <c r="D397" s="9">
        <v>500</v>
      </c>
      <c r="E397" s="10">
        <f>C397*D397</f>
        <v>500</v>
      </c>
      <c r="F397" s="36">
        <v>0</v>
      </c>
      <c r="G397" s="47">
        <v>1</v>
      </c>
    </row>
    <row r="398" spans="1:7" ht="12.75">
      <c r="A398" s="11" t="s">
        <v>202</v>
      </c>
      <c r="B398" s="12"/>
      <c r="C398" s="14">
        <f t="shared" si="27"/>
        <v>0</v>
      </c>
      <c r="D398" s="9">
        <v>500</v>
      </c>
      <c r="E398" s="10">
        <f>C398*D398</f>
        <v>0</v>
      </c>
      <c r="F398" s="36">
        <v>0</v>
      </c>
      <c r="G398" s="47">
        <v>0</v>
      </c>
    </row>
    <row r="399" spans="1:7" ht="12.75">
      <c r="A399" s="8" t="s">
        <v>201</v>
      </c>
      <c r="B399" s="9"/>
      <c r="C399" s="14">
        <f t="shared" si="27"/>
        <v>0</v>
      </c>
      <c r="D399" s="9">
        <v>500</v>
      </c>
      <c r="E399" s="10">
        <f>C399*D399</f>
        <v>0</v>
      </c>
      <c r="F399" s="37">
        <v>0</v>
      </c>
      <c r="G399" s="47">
        <v>0</v>
      </c>
    </row>
    <row r="400" spans="1:7" ht="12.75">
      <c r="A400" s="8" t="s">
        <v>62</v>
      </c>
      <c r="B400" s="9"/>
      <c r="C400" s="14">
        <f t="shared" si="27"/>
        <v>1</v>
      </c>
      <c r="D400" s="9" t="s">
        <v>48</v>
      </c>
      <c r="E400" s="10"/>
      <c r="F400" s="36">
        <v>0</v>
      </c>
      <c r="G400" s="47">
        <v>1</v>
      </c>
    </row>
    <row r="401" spans="1:7" ht="12.75">
      <c r="A401" s="8" t="s">
        <v>204</v>
      </c>
      <c r="B401" s="9"/>
      <c r="C401" s="14">
        <f t="shared" si="27"/>
        <v>2</v>
      </c>
      <c r="D401" s="9">
        <v>500</v>
      </c>
      <c r="E401" s="10">
        <f>C401*D401</f>
        <v>1000</v>
      </c>
      <c r="F401" s="36">
        <v>1</v>
      </c>
      <c r="G401" s="47">
        <v>1</v>
      </c>
    </row>
    <row r="402" spans="1:7" ht="12.75">
      <c r="A402" s="8" t="s">
        <v>57</v>
      </c>
      <c r="B402" s="9"/>
      <c r="C402" s="14">
        <f t="shared" si="27"/>
        <v>2</v>
      </c>
      <c r="D402" s="9">
        <v>500</v>
      </c>
      <c r="E402" s="10">
        <f>C402*D402</f>
        <v>1000</v>
      </c>
      <c r="F402" s="36">
        <v>1</v>
      </c>
      <c r="G402" s="47">
        <v>1</v>
      </c>
    </row>
    <row r="403" spans="1:7" ht="12.75">
      <c r="A403" s="8" t="s">
        <v>58</v>
      </c>
      <c r="B403" s="9"/>
      <c r="C403" s="14">
        <f t="shared" si="27"/>
        <v>0</v>
      </c>
      <c r="D403" s="9" t="s">
        <v>48</v>
      </c>
      <c r="E403" s="10"/>
      <c r="F403" s="36">
        <v>0</v>
      </c>
      <c r="G403" s="47">
        <v>0</v>
      </c>
    </row>
    <row r="404" spans="1:7" ht="13.5" thickBot="1">
      <c r="A404" s="27" t="s">
        <v>72</v>
      </c>
      <c r="B404" s="28" t="s">
        <v>91</v>
      </c>
      <c r="C404" s="29">
        <f t="shared" si="27"/>
        <v>1</v>
      </c>
      <c r="D404" s="28" t="s">
        <v>48</v>
      </c>
      <c r="E404" s="30"/>
      <c r="F404" s="44">
        <v>1</v>
      </c>
      <c r="G404" s="51">
        <v>0</v>
      </c>
    </row>
    <row r="405" spans="1:7" ht="13.5" thickTop="1">
      <c r="A405" s="31" t="s">
        <v>90</v>
      </c>
      <c r="B405" s="32" t="s">
        <v>9</v>
      </c>
      <c r="C405" s="33">
        <f t="shared" si="27"/>
        <v>2</v>
      </c>
      <c r="D405" s="32">
        <v>500</v>
      </c>
      <c r="E405" s="49">
        <f>C405*D405</f>
        <v>1000</v>
      </c>
      <c r="F405" s="39">
        <v>1</v>
      </c>
      <c r="G405" s="52">
        <v>1</v>
      </c>
    </row>
    <row r="406" spans="1:7" ht="12.75">
      <c r="A406" s="8" t="s">
        <v>206</v>
      </c>
      <c r="B406" s="9" t="s">
        <v>9</v>
      </c>
      <c r="C406" s="14">
        <f t="shared" si="27"/>
        <v>1</v>
      </c>
      <c r="D406" s="9">
        <v>500</v>
      </c>
      <c r="E406" s="10">
        <f>C406*D406</f>
        <v>500</v>
      </c>
      <c r="F406" s="36">
        <v>0</v>
      </c>
      <c r="G406" s="47">
        <v>1</v>
      </c>
    </row>
    <row r="407" spans="2:6" ht="12.75">
      <c r="B407" s="1"/>
      <c r="D407" s="1"/>
      <c r="E407" s="15">
        <f>SUM(E395:E406)</f>
        <v>5000</v>
      </c>
      <c r="F407" s="1"/>
    </row>
    <row r="408" spans="2:6" ht="12.75">
      <c r="B408" s="1"/>
      <c r="D408" s="1"/>
      <c r="E408" s="15"/>
      <c r="F408" s="1"/>
    </row>
    <row r="409" spans="2:6" ht="12.75">
      <c r="B409" s="1"/>
      <c r="D409" s="1"/>
      <c r="E409" s="15"/>
      <c r="F409" s="1"/>
    </row>
    <row r="410" spans="1:7" ht="12.75">
      <c r="A410" s="18"/>
      <c r="B410" s="19"/>
      <c r="C410" s="20"/>
      <c r="D410" s="21"/>
      <c r="E410" s="16"/>
      <c r="F410" s="22"/>
      <c r="G410" s="23"/>
    </row>
    <row r="411" spans="1:7" ht="12.75">
      <c r="A411" s="18"/>
      <c r="B411" s="19"/>
      <c r="C411" s="20"/>
      <c r="D411" s="21"/>
      <c r="E411" s="16"/>
      <c r="F411" s="22"/>
      <c r="G411" s="23"/>
    </row>
    <row r="412" spans="1:7" ht="12.75">
      <c r="A412" s="18"/>
      <c r="B412" s="19"/>
      <c r="C412" s="20"/>
      <c r="D412" s="19" t="s">
        <v>7</v>
      </c>
      <c r="E412" s="15">
        <f>E407+E390+E370+E353+E328+E311+E286+E269+E244+E227+E202+E185+E160+E143+E118+E101+E76+E59+E39+E23</f>
        <v>108500</v>
      </c>
      <c r="F412" s="22"/>
      <c r="G412" s="23"/>
    </row>
    <row r="413" spans="1:7" ht="12.75">
      <c r="A413" s="18"/>
      <c r="B413" s="19"/>
      <c r="C413" s="20"/>
      <c r="D413" s="17"/>
      <c r="E413" s="15"/>
      <c r="F413" s="22"/>
      <c r="G413" s="23"/>
    </row>
    <row r="414" spans="1:7" ht="12.75">
      <c r="A414" s="18"/>
      <c r="B414" s="19"/>
      <c r="C414" s="20"/>
      <c r="D414" s="17"/>
      <c r="E414" s="15"/>
      <c r="F414" s="22"/>
      <c r="G414" s="23"/>
    </row>
    <row r="415" spans="1:7" ht="12.75">
      <c r="A415" s="18"/>
      <c r="B415" s="19"/>
      <c r="C415" s="20"/>
      <c r="D415" s="17"/>
      <c r="E415" s="15"/>
      <c r="F415" s="22"/>
      <c r="G415" s="23"/>
    </row>
    <row r="416" spans="1:6" ht="12.75">
      <c r="A416" s="13" t="s">
        <v>5</v>
      </c>
      <c r="B416" s="1"/>
      <c r="D416" s="1"/>
      <c r="E416" s="1"/>
      <c r="F416" s="1"/>
    </row>
    <row r="417" spans="1:6" ht="12.75">
      <c r="A417" t="s">
        <v>8</v>
      </c>
      <c r="B417" s="1"/>
      <c r="D417" s="1"/>
      <c r="E417" s="1"/>
      <c r="F417" s="1"/>
    </row>
    <row r="418" spans="2:6" ht="12.75">
      <c r="B418" s="1"/>
      <c r="D418" s="1"/>
      <c r="E418" s="1"/>
      <c r="F418" s="1"/>
    </row>
    <row r="419" spans="2:6" ht="12.75">
      <c r="B419" s="1"/>
      <c r="D419" s="1"/>
      <c r="E419" s="1"/>
      <c r="F419" s="1"/>
    </row>
    <row r="420" spans="2:6" ht="12.75">
      <c r="B420" s="1"/>
      <c r="D420" s="1"/>
      <c r="E420" s="1"/>
      <c r="F420" s="1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Jihlavský kraj -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nedvedova</dc:creator>
  <cp:keywords/>
  <dc:description/>
  <cp:lastModifiedBy>jakoubkova</cp:lastModifiedBy>
  <cp:lastPrinted>2005-06-09T06:49:28Z</cp:lastPrinted>
  <dcterms:created xsi:type="dcterms:W3CDTF">2002-11-20T07:14:18Z</dcterms:created>
  <dcterms:modified xsi:type="dcterms:W3CDTF">2005-06-15T09:24:43Z</dcterms:modified>
  <cp:category/>
  <cp:version/>
  <cp:contentType/>
  <cp:contentStatus/>
</cp:coreProperties>
</file>