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4-2005-06, př. 1" sheetId="1" r:id="rId1"/>
    <sheet name="ZK-04-2005-07, př. 2" sheetId="2" r:id="rId2"/>
  </sheets>
  <definedNames/>
  <calcPr fullCalcOnLoad="1"/>
</workbook>
</file>

<file path=xl/sharedStrings.xml><?xml version="1.0" encoding="utf-8"?>
<sst xmlns="http://schemas.openxmlformats.org/spreadsheetml/2006/main" count="338" uniqueCount="198">
  <si>
    <t>Výbor finanční</t>
  </si>
  <si>
    <t>Počet účastí</t>
  </si>
  <si>
    <t>Jednot. sazba v Kč</t>
  </si>
  <si>
    <t>Celkem</t>
  </si>
  <si>
    <t>Výbor kontrolní</t>
  </si>
  <si>
    <t>Výbor pro výchovu, vzdělávání a zaměstnanost</t>
  </si>
  <si>
    <t>Bulušek Josef</t>
  </si>
  <si>
    <t>Daněk Antonín</t>
  </si>
  <si>
    <t>Výbor regionálního rozvoje</t>
  </si>
  <si>
    <t>Novák Zdeněk</t>
  </si>
  <si>
    <t>Péťa Ladislav</t>
  </si>
  <si>
    <t>Celkem výbory</t>
  </si>
  <si>
    <t xml:space="preserve">Komise bezpečnostní </t>
  </si>
  <si>
    <t>Holub Antonín</t>
  </si>
  <si>
    <t>Maslák Pavel</t>
  </si>
  <si>
    <t>Plodík Milan</t>
  </si>
  <si>
    <t>Slámečka Jan</t>
  </si>
  <si>
    <t>Jirsa Zdeněk</t>
  </si>
  <si>
    <t>Katolická Emílie</t>
  </si>
  <si>
    <t>Müllerová Hana</t>
  </si>
  <si>
    <t>Komise dopravní</t>
  </si>
  <si>
    <t>Drdla Petr</t>
  </si>
  <si>
    <t>Komise rozpočtová</t>
  </si>
  <si>
    <t>Bambula Leopold</t>
  </si>
  <si>
    <t>Komise sociální</t>
  </si>
  <si>
    <t>Hormandl Jiří</t>
  </si>
  <si>
    <t>Kondýsková Iva</t>
  </si>
  <si>
    <t>Ostatnická Marie</t>
  </si>
  <si>
    <t>Marková Zdeňka</t>
  </si>
  <si>
    <t>Krčál Petr</t>
  </si>
  <si>
    <t>Ondrušek Roman</t>
  </si>
  <si>
    <t>Tomášková Jana</t>
  </si>
  <si>
    <t xml:space="preserve">Komise zdravotní </t>
  </si>
  <si>
    <t>Bambasová Jaroslava</t>
  </si>
  <si>
    <t>Vacek Václav</t>
  </si>
  <si>
    <t>Rohovský Ivo</t>
  </si>
  <si>
    <t>Celkem komise</t>
  </si>
  <si>
    <t>Funkce</t>
  </si>
  <si>
    <t>Poznámka:</t>
  </si>
  <si>
    <t>Celk. částka v Kč</t>
  </si>
  <si>
    <t>počet stran: 2</t>
  </si>
  <si>
    <t>Celkem v Kč</t>
  </si>
  <si>
    <t>Matějková Martina</t>
  </si>
  <si>
    <t>Členové komisí, kteří mají v kolonce Jednotná sazba v Kč formulaci "člen ZK", jsou odměňováni ve výši nejvyšší sazby odměn dle platného nařízení vlády.</t>
  </si>
  <si>
    <t>Členové výborů, kteří mají v kolonce Jednotná sazba v Kč formulaci "člen ZK", jsou odměňováni ve výši nejvyšší sazby odměn dle platného nařízení vlády.</t>
  </si>
  <si>
    <t>Huňáček Jaroslav</t>
  </si>
  <si>
    <t>Kopecký Pavel</t>
  </si>
  <si>
    <t>Malina Jiří</t>
  </si>
  <si>
    <t>Mičán Antonín</t>
  </si>
  <si>
    <t>Plášil František</t>
  </si>
  <si>
    <t>Průža Jiří</t>
  </si>
  <si>
    <t>Šimon Miroslav</t>
  </si>
  <si>
    <t>24.3.</t>
  </si>
  <si>
    <t>21.4.</t>
  </si>
  <si>
    <t>12.5.</t>
  </si>
  <si>
    <t>Komise cestovního ruchu a vnějších vztahů</t>
  </si>
  <si>
    <t>Černá Marie</t>
  </si>
  <si>
    <t>Fischerová Jana</t>
  </si>
  <si>
    <t>Kesl Petr</t>
  </si>
  <si>
    <t>Ptáček Jaroslav</t>
  </si>
  <si>
    <t>Zvěřinová Dagmar</t>
  </si>
  <si>
    <t>Komise kultury a památkové péče</t>
  </si>
  <si>
    <t>Hanáčková Jaromíra</t>
  </si>
  <si>
    <t>Hodáč Pavel</t>
  </si>
  <si>
    <t>Hulák Jaroslav</t>
  </si>
  <si>
    <t>Chalupa Josef</t>
  </si>
  <si>
    <t>Chladová Věra</t>
  </si>
  <si>
    <t>Krpálková Eva</t>
  </si>
  <si>
    <t>Píša Petr</t>
  </si>
  <si>
    <t>Rosecká Jarmila</t>
  </si>
  <si>
    <t>Rudišar Luboš</t>
  </si>
  <si>
    <t>Škaryd Tomáš</t>
  </si>
  <si>
    <t>Zachariášová Olga</t>
  </si>
  <si>
    <t>30.3.</t>
  </si>
  <si>
    <t>27.4.</t>
  </si>
  <si>
    <t>Jehlička Václav</t>
  </si>
  <si>
    <t>Brychta Jaromír</t>
  </si>
  <si>
    <t>Číhal Radek</t>
  </si>
  <si>
    <t>Dipold Václav</t>
  </si>
  <si>
    <t>Jirků Stanislav</t>
  </si>
  <si>
    <t>Kodet Václav</t>
  </si>
  <si>
    <t>Novotný Josef</t>
  </si>
  <si>
    <t>Pospíchal Petr</t>
  </si>
  <si>
    <t>Špaček Karel</t>
  </si>
  <si>
    <t>Šustr Pavel</t>
  </si>
  <si>
    <t>Vlach Jiří</t>
  </si>
  <si>
    <t>15.4.</t>
  </si>
  <si>
    <t>Antonů Jiří</t>
  </si>
  <si>
    <t>Dohnal František</t>
  </si>
  <si>
    <t>Chlád Zdeněk</t>
  </si>
  <si>
    <t>Koudelka Milan</t>
  </si>
  <si>
    <t>Linhart Milan</t>
  </si>
  <si>
    <t>Nechvátal Vladislav</t>
  </si>
  <si>
    <t>Nigoš Štefan</t>
  </si>
  <si>
    <t>Pfaur Ivan</t>
  </si>
  <si>
    <t>13.5.</t>
  </si>
  <si>
    <t>Dvořáková Jaroslava</t>
  </si>
  <si>
    <t>Havránková Helena</t>
  </si>
  <si>
    <t>Herzán Martin</t>
  </si>
  <si>
    <t>Chvistková Eliška</t>
  </si>
  <si>
    <t>Jašek Petr</t>
  </si>
  <si>
    <t>Krábek Petr</t>
  </si>
  <si>
    <t>Nekula Jan</t>
  </si>
  <si>
    <t>Nováček Ladislav</t>
  </si>
  <si>
    <t>Ondráček Oldřich</t>
  </si>
  <si>
    <t>Vondráček Jiří</t>
  </si>
  <si>
    <t>7.4.</t>
  </si>
  <si>
    <t>19.5.</t>
  </si>
  <si>
    <t>Běhounek Jiří</t>
  </si>
  <si>
    <t>Havlík Miroslav</t>
  </si>
  <si>
    <t>Kafoňková Simona</t>
  </si>
  <si>
    <t>Košťálová Marie</t>
  </si>
  <si>
    <t>Novotný Vladimír</t>
  </si>
  <si>
    <t>Pokorná Soňa</t>
  </si>
  <si>
    <t>Snížek Tomáš</t>
  </si>
  <si>
    <t>Šmardová Hana</t>
  </si>
  <si>
    <t>Štrobl Richard</t>
  </si>
  <si>
    <t>6.4.</t>
  </si>
  <si>
    <t>4.5.</t>
  </si>
  <si>
    <t>Bárta Ladislav</t>
  </si>
  <si>
    <t>Havel Josef</t>
  </si>
  <si>
    <t>Kopecký Zdeněk</t>
  </si>
  <si>
    <t>Kučera Jiří</t>
  </si>
  <si>
    <t>Mrázová Libuše</t>
  </si>
  <si>
    <t>Nejedlá Dagmar</t>
  </si>
  <si>
    <t>Nováček Alois</t>
  </si>
  <si>
    <t>Pípal Pavel</t>
  </si>
  <si>
    <t>Skočdopole Jidřich</t>
  </si>
  <si>
    <t>Stoček Petr</t>
  </si>
  <si>
    <t>Šmrha Jiří</t>
  </si>
  <si>
    <t>20.4.</t>
  </si>
  <si>
    <t>9.5.</t>
  </si>
  <si>
    <t>Komise pro zemědělství a životní prostředí</t>
  </si>
  <si>
    <t>Blažek Jiří</t>
  </si>
  <si>
    <t>Gregor Pavel</t>
  </si>
  <si>
    <t>Havlík Tomáš</t>
  </si>
  <si>
    <t>Jež Jiří</t>
  </si>
  <si>
    <t>Matějek Josef</t>
  </si>
  <si>
    <t>Moravec Karel</t>
  </si>
  <si>
    <t>Nedvěd Josef</t>
  </si>
  <si>
    <t>Němec Václav</t>
  </si>
  <si>
    <t>Novotný Ivo</t>
  </si>
  <si>
    <t>Poborský Jaroslav</t>
  </si>
  <si>
    <t>Zgarba Petr</t>
  </si>
  <si>
    <t>12.4.</t>
  </si>
  <si>
    <t>Komise pro sport a volný čas</t>
  </si>
  <si>
    <t>Dobrý Zdeněk</t>
  </si>
  <si>
    <t>Forman Zdeněk</t>
  </si>
  <si>
    <t>Hink Vladimír</t>
  </si>
  <si>
    <t>Kotlán Bohumil</t>
  </si>
  <si>
    <t>Kruntorád Jaroslav</t>
  </si>
  <si>
    <t>Křišťan Tomáš</t>
  </si>
  <si>
    <t>Pípal Zbyněk</t>
  </si>
  <si>
    <t>Blažek Zdeněk</t>
  </si>
  <si>
    <t>Havlíček Milan</t>
  </si>
  <si>
    <t>Houška Miroslav</t>
  </si>
  <si>
    <t>Jonáš Vítězslav</t>
  </si>
  <si>
    <t>Kavina František</t>
  </si>
  <si>
    <t>Žáková Hana</t>
  </si>
  <si>
    <t>11.4.</t>
  </si>
  <si>
    <t>11.5.</t>
  </si>
  <si>
    <t>Brož Ladislav</t>
  </si>
  <si>
    <t>Doležal Jaroslav</t>
  </si>
  <si>
    <t>Karas Jan</t>
  </si>
  <si>
    <t>Kovanda Bohumil</t>
  </si>
  <si>
    <t>Šlechtický Pavel</t>
  </si>
  <si>
    <t>Šmíd Milan</t>
  </si>
  <si>
    <t>14.3.</t>
  </si>
  <si>
    <t>18.4.</t>
  </si>
  <si>
    <t>Kříž Karel</t>
  </si>
  <si>
    <t>Šenkýř Jiří</t>
  </si>
  <si>
    <t>Štefáček Jan</t>
  </si>
  <si>
    <t>Tvrdý Karel</t>
  </si>
  <si>
    <t>Vašíček Josef</t>
  </si>
  <si>
    <t>4.4.</t>
  </si>
  <si>
    <t>Přehled odměn členů výborů Zastupitelstva kraje Vysočina za období 15. 2. 2005 - 31. 5. 2005</t>
  </si>
  <si>
    <t>předseda</t>
  </si>
  <si>
    <t>místopředseda</t>
  </si>
  <si>
    <t>člen ZK</t>
  </si>
  <si>
    <t>Přehled odměn členů komisí Rady kraje Vysočina za období 1. 3. 2005 - 31. 5. 2005</t>
  </si>
  <si>
    <t>Havlíček Jiří</t>
  </si>
  <si>
    <t>Koukola Alois</t>
  </si>
  <si>
    <t>Vaverová Lucie</t>
  </si>
  <si>
    <t>Bradáč František</t>
  </si>
  <si>
    <t>Topolovská Marie</t>
  </si>
  <si>
    <t>Veselý Jaroslav</t>
  </si>
  <si>
    <t>vzdal se odměny</t>
  </si>
  <si>
    <t>16.3.</t>
  </si>
  <si>
    <t>13.4.</t>
  </si>
  <si>
    <t>16.5.</t>
  </si>
  <si>
    <t>25.5.</t>
  </si>
  <si>
    <t>20.5.</t>
  </si>
  <si>
    <t>počet stran: 5</t>
  </si>
  <si>
    <t>Preininger Tomáš</t>
  </si>
  <si>
    <t>Čížek Martin</t>
  </si>
  <si>
    <t>Oulehla Drahoslav</t>
  </si>
  <si>
    <t>ZK-04-2005-06, př. 1</t>
  </si>
  <si>
    <t>ZK-04-2005-06,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</si>
</sst>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6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C1">
      <selection activeCell="H2" sqref="H2"/>
    </sheetView>
  </sheetViews>
  <sheetFormatPr defaultColWidth="9.00390625" defaultRowHeight="12.75"/>
  <cols>
    <col min="1" max="1" width="43.875" style="0" customWidth="1"/>
    <col min="2" max="2" width="13.125" style="0" customWidth="1"/>
    <col min="3" max="3" width="12.25390625" style="0" customWidth="1"/>
    <col min="4" max="4" width="17.875" style="0" customWidth="1"/>
    <col min="5" max="5" width="16.25390625" style="0" customWidth="1"/>
    <col min="6" max="12" width="5.75390625" style="0" customWidth="1"/>
  </cols>
  <sheetData>
    <row r="1" spans="8:9" ht="15.75">
      <c r="H1" s="15" t="s">
        <v>196</v>
      </c>
      <c r="I1" s="15"/>
    </row>
    <row r="2" spans="8:9" ht="15.75">
      <c r="H2" s="15" t="s">
        <v>40</v>
      </c>
      <c r="I2" s="15"/>
    </row>
    <row r="4" spans="1:4" ht="20.25">
      <c r="A4" s="8" t="s">
        <v>175</v>
      </c>
      <c r="B4" s="1"/>
      <c r="C4" s="1"/>
      <c r="D4" s="1"/>
    </row>
    <row r="7" spans="1:11" ht="12.75">
      <c r="A7" s="2" t="s">
        <v>0</v>
      </c>
      <c r="B7" s="2"/>
      <c r="I7" s="30"/>
      <c r="J7" s="30"/>
      <c r="K7" s="30"/>
    </row>
    <row r="8" spans="2:11" ht="12.75">
      <c r="B8" s="23" t="s">
        <v>37</v>
      </c>
      <c r="C8" s="24" t="s">
        <v>1</v>
      </c>
      <c r="D8" s="24" t="s">
        <v>2</v>
      </c>
      <c r="E8" s="24" t="s">
        <v>39</v>
      </c>
      <c r="F8" s="23" t="s">
        <v>187</v>
      </c>
      <c r="G8" s="23" t="s">
        <v>188</v>
      </c>
      <c r="H8" s="23" t="s">
        <v>118</v>
      </c>
      <c r="I8" s="31"/>
      <c r="J8" s="31"/>
      <c r="K8" s="31"/>
    </row>
    <row r="9" spans="1:11" ht="12.75">
      <c r="A9" s="3" t="s">
        <v>146</v>
      </c>
      <c r="B9" s="4"/>
      <c r="C9" s="4">
        <f>SUM(F9:M9)</f>
        <v>3</v>
      </c>
      <c r="D9" s="4" t="s">
        <v>178</v>
      </c>
      <c r="E9" s="4"/>
      <c r="F9" s="4">
        <v>1</v>
      </c>
      <c r="G9" s="4">
        <v>1</v>
      </c>
      <c r="H9" s="4">
        <v>1</v>
      </c>
      <c r="I9" s="18"/>
      <c r="J9" s="18"/>
      <c r="K9" s="18"/>
    </row>
    <row r="10" spans="1:11" ht="12.75">
      <c r="A10" s="3" t="s">
        <v>147</v>
      </c>
      <c r="B10" s="4"/>
      <c r="C10" s="4">
        <f>SUM(F10:M10)</f>
        <v>2</v>
      </c>
      <c r="D10" s="4">
        <v>500</v>
      </c>
      <c r="E10" s="4">
        <f aca="true" t="shared" si="0" ref="E10:E17">C10*D10</f>
        <v>1000</v>
      </c>
      <c r="F10" s="4">
        <v>1</v>
      </c>
      <c r="G10" s="4">
        <v>1</v>
      </c>
      <c r="H10" s="4">
        <v>0</v>
      </c>
      <c r="I10" s="18"/>
      <c r="J10" s="18"/>
      <c r="K10" s="18"/>
    </row>
    <row r="11" spans="1:11" ht="12.75">
      <c r="A11" s="3" t="s">
        <v>148</v>
      </c>
      <c r="B11" s="4"/>
      <c r="C11" s="4">
        <f aca="true" t="shared" si="1" ref="C11:C17">SUM(F11:M11)</f>
        <v>0</v>
      </c>
      <c r="D11" s="4">
        <v>500</v>
      </c>
      <c r="E11" s="4">
        <f t="shared" si="0"/>
        <v>0</v>
      </c>
      <c r="F11" s="12">
        <v>0</v>
      </c>
      <c r="G11" s="12">
        <v>0</v>
      </c>
      <c r="H11" s="12">
        <v>0</v>
      </c>
      <c r="I11" s="18"/>
      <c r="J11" s="18"/>
      <c r="K11" s="18"/>
    </row>
    <row r="12" spans="1:11" ht="12.75">
      <c r="A12" s="3" t="s">
        <v>64</v>
      </c>
      <c r="B12" s="4" t="s">
        <v>177</v>
      </c>
      <c r="C12" s="4">
        <f t="shared" si="1"/>
        <v>2</v>
      </c>
      <c r="D12" s="4" t="s">
        <v>178</v>
      </c>
      <c r="E12" s="4"/>
      <c r="F12" s="12">
        <v>1</v>
      </c>
      <c r="G12" s="12">
        <v>1</v>
      </c>
      <c r="H12" s="12">
        <v>0</v>
      </c>
      <c r="I12" s="18"/>
      <c r="J12" s="18"/>
      <c r="K12" s="18"/>
    </row>
    <row r="13" spans="1:11" ht="12.75">
      <c r="A13" s="3" t="s">
        <v>149</v>
      </c>
      <c r="B13" s="4"/>
      <c r="C13" s="4">
        <f t="shared" si="1"/>
        <v>2</v>
      </c>
      <c r="D13" s="4" t="s">
        <v>178</v>
      </c>
      <c r="E13" s="4"/>
      <c r="F13" s="12">
        <v>1</v>
      </c>
      <c r="G13" s="12">
        <v>0</v>
      </c>
      <c r="H13" s="12">
        <v>1</v>
      </c>
      <c r="I13" s="18"/>
      <c r="J13" s="18"/>
      <c r="K13" s="18"/>
    </row>
    <row r="14" spans="1:11" ht="12.75">
      <c r="A14" s="3" t="s">
        <v>150</v>
      </c>
      <c r="B14" s="4"/>
      <c r="C14" s="4">
        <f t="shared" si="1"/>
        <v>2</v>
      </c>
      <c r="D14" s="4" t="s">
        <v>178</v>
      </c>
      <c r="E14" s="4"/>
      <c r="F14" s="12">
        <v>0</v>
      </c>
      <c r="G14" s="12">
        <v>1</v>
      </c>
      <c r="H14" s="12">
        <v>1</v>
      </c>
      <c r="I14" s="18"/>
      <c r="J14" s="18"/>
      <c r="K14" s="18"/>
    </row>
    <row r="15" spans="1:11" ht="12.75">
      <c r="A15" s="3" t="s">
        <v>151</v>
      </c>
      <c r="B15" s="4"/>
      <c r="C15" s="4">
        <f t="shared" si="1"/>
        <v>2</v>
      </c>
      <c r="D15" s="4">
        <v>500</v>
      </c>
      <c r="E15" s="4">
        <f t="shared" si="0"/>
        <v>1000</v>
      </c>
      <c r="F15" s="12">
        <v>1</v>
      </c>
      <c r="G15" s="12">
        <v>0</v>
      </c>
      <c r="H15" s="12">
        <v>1</v>
      </c>
      <c r="I15" s="18"/>
      <c r="J15" s="18"/>
      <c r="K15" s="18"/>
    </row>
    <row r="16" spans="1:11" ht="12.75">
      <c r="A16" s="3" t="s">
        <v>112</v>
      </c>
      <c r="B16" s="4" t="s">
        <v>176</v>
      </c>
      <c r="C16" s="4">
        <f t="shared" si="1"/>
        <v>3</v>
      </c>
      <c r="D16" s="4" t="s">
        <v>178</v>
      </c>
      <c r="E16" s="4"/>
      <c r="F16" s="12">
        <v>1</v>
      </c>
      <c r="G16" s="12">
        <v>1</v>
      </c>
      <c r="H16" s="12">
        <v>1</v>
      </c>
      <c r="I16" s="18"/>
      <c r="J16" s="18"/>
      <c r="K16" s="18"/>
    </row>
    <row r="17" spans="1:11" ht="12.75">
      <c r="A17" s="3" t="s">
        <v>152</v>
      </c>
      <c r="B17" s="4"/>
      <c r="C17" s="4">
        <f t="shared" si="1"/>
        <v>2</v>
      </c>
      <c r="D17" s="4">
        <v>500</v>
      </c>
      <c r="E17" s="4">
        <f t="shared" si="0"/>
        <v>1000</v>
      </c>
      <c r="F17" s="12">
        <v>1</v>
      </c>
      <c r="G17" s="12">
        <v>1</v>
      </c>
      <c r="H17" s="12">
        <v>0</v>
      </c>
      <c r="I17" s="18"/>
      <c r="J17" s="18"/>
      <c r="K17" s="18"/>
    </row>
    <row r="18" spans="1:5" ht="12.75">
      <c r="A18" s="5" t="s">
        <v>3</v>
      </c>
      <c r="B18" s="9"/>
      <c r="C18" s="2"/>
      <c r="D18" s="2"/>
      <c r="E18" s="6">
        <f>SUM(E9:E17)</f>
        <v>3000</v>
      </c>
    </row>
    <row r="21" spans="1:2" ht="12.75">
      <c r="A21" s="2" t="s">
        <v>4</v>
      </c>
      <c r="B21" s="2"/>
    </row>
    <row r="22" spans="2:11" ht="12.75">
      <c r="B22" s="23" t="s">
        <v>37</v>
      </c>
      <c r="C22" s="24" t="s">
        <v>1</v>
      </c>
      <c r="D22" s="25" t="s">
        <v>2</v>
      </c>
      <c r="E22" s="25" t="s">
        <v>39</v>
      </c>
      <c r="F22" s="23" t="s">
        <v>167</v>
      </c>
      <c r="G22" s="28" t="s">
        <v>174</v>
      </c>
      <c r="H22" s="26" t="s">
        <v>131</v>
      </c>
      <c r="I22" s="31"/>
      <c r="J22" s="31"/>
      <c r="K22" s="33"/>
    </row>
    <row r="23" spans="1:11" ht="12.75">
      <c r="A23" s="3" t="s">
        <v>169</v>
      </c>
      <c r="B23" s="4"/>
      <c r="C23" s="4">
        <f aca="true" t="shared" si="2" ref="C23:C31">SUM(F23:M23)</f>
        <v>3</v>
      </c>
      <c r="D23" s="4">
        <v>500</v>
      </c>
      <c r="E23" s="4">
        <f>C23*D23</f>
        <v>1500</v>
      </c>
      <c r="F23" s="4">
        <v>1</v>
      </c>
      <c r="G23" s="21">
        <v>1</v>
      </c>
      <c r="H23" s="12">
        <v>1</v>
      </c>
      <c r="I23" s="18"/>
      <c r="J23" s="18"/>
      <c r="K23" s="18"/>
    </row>
    <row r="24" spans="1:11" ht="12.75">
      <c r="A24" s="3" t="s">
        <v>28</v>
      </c>
      <c r="B24" s="4"/>
      <c r="C24" s="4">
        <f t="shared" si="2"/>
        <v>2</v>
      </c>
      <c r="D24" s="4">
        <v>500</v>
      </c>
      <c r="E24" s="4">
        <f>C24*D24</f>
        <v>1000</v>
      </c>
      <c r="F24" s="4">
        <v>1</v>
      </c>
      <c r="G24" s="14">
        <v>0</v>
      </c>
      <c r="H24" s="12">
        <v>1</v>
      </c>
      <c r="I24" s="18"/>
      <c r="J24" s="18"/>
      <c r="K24" s="18"/>
    </row>
    <row r="25" spans="1:11" ht="12.75">
      <c r="A25" s="3" t="s">
        <v>195</v>
      </c>
      <c r="B25" s="4" t="s">
        <v>176</v>
      </c>
      <c r="C25" s="4">
        <f t="shared" si="2"/>
        <v>3</v>
      </c>
      <c r="D25" s="4" t="s">
        <v>178</v>
      </c>
      <c r="E25" s="4"/>
      <c r="F25" s="4">
        <v>1</v>
      </c>
      <c r="G25" s="14">
        <v>1</v>
      </c>
      <c r="H25" s="12">
        <v>1</v>
      </c>
      <c r="I25" s="18"/>
      <c r="J25" s="18"/>
      <c r="K25" s="18"/>
    </row>
    <row r="26" spans="1:11" ht="12.75">
      <c r="A26" s="3" t="s">
        <v>142</v>
      </c>
      <c r="B26" s="4"/>
      <c r="C26" s="4">
        <f t="shared" si="2"/>
        <v>2</v>
      </c>
      <c r="D26" s="4" t="s">
        <v>178</v>
      </c>
      <c r="E26" s="4"/>
      <c r="F26" s="4">
        <v>0</v>
      </c>
      <c r="G26" s="14">
        <v>1</v>
      </c>
      <c r="H26" s="12">
        <v>1</v>
      </c>
      <c r="I26" s="18"/>
      <c r="J26" s="18"/>
      <c r="K26" s="18"/>
    </row>
    <row r="27" spans="1:11" ht="12.75">
      <c r="A27" s="3" t="s">
        <v>35</v>
      </c>
      <c r="B27" s="4" t="s">
        <v>177</v>
      </c>
      <c r="C27" s="4">
        <f t="shared" si="2"/>
        <v>3</v>
      </c>
      <c r="D27" s="4" t="s">
        <v>178</v>
      </c>
      <c r="E27" s="4"/>
      <c r="F27" s="4">
        <v>1</v>
      </c>
      <c r="G27" s="14">
        <v>1</v>
      </c>
      <c r="H27" s="12">
        <v>1</v>
      </c>
      <c r="I27" s="18"/>
      <c r="J27" s="18"/>
      <c r="K27" s="18"/>
    </row>
    <row r="28" spans="1:11" ht="12.75">
      <c r="A28" s="3" t="s">
        <v>170</v>
      </c>
      <c r="B28" s="4"/>
      <c r="C28" s="4">
        <f t="shared" si="2"/>
        <v>3</v>
      </c>
      <c r="D28" s="4">
        <v>500</v>
      </c>
      <c r="E28" s="4">
        <f>C28*D28</f>
        <v>1500</v>
      </c>
      <c r="F28" s="12">
        <v>1</v>
      </c>
      <c r="G28" s="21">
        <v>1</v>
      </c>
      <c r="H28" s="12">
        <v>1</v>
      </c>
      <c r="I28" s="18"/>
      <c r="J28" s="18"/>
      <c r="K28" s="18"/>
    </row>
    <row r="29" spans="1:11" ht="12.75">
      <c r="A29" s="3" t="s">
        <v>171</v>
      </c>
      <c r="B29" s="4"/>
      <c r="C29" s="4">
        <f t="shared" si="2"/>
        <v>1</v>
      </c>
      <c r="D29" s="4" t="s">
        <v>178</v>
      </c>
      <c r="E29" s="4"/>
      <c r="F29" s="4">
        <v>0</v>
      </c>
      <c r="G29" s="14">
        <v>0</v>
      </c>
      <c r="H29" s="12">
        <v>1</v>
      </c>
      <c r="I29" s="18"/>
      <c r="J29" s="18"/>
      <c r="K29" s="18"/>
    </row>
    <row r="30" spans="1:11" ht="12.75">
      <c r="A30" s="3" t="s">
        <v>172</v>
      </c>
      <c r="B30" s="4"/>
      <c r="C30" s="4">
        <f t="shared" si="2"/>
        <v>2</v>
      </c>
      <c r="D30" s="4" t="s">
        <v>178</v>
      </c>
      <c r="E30" s="4"/>
      <c r="F30" s="4">
        <v>0</v>
      </c>
      <c r="G30" s="14">
        <v>1</v>
      </c>
      <c r="H30" s="12">
        <v>1</v>
      </c>
      <c r="I30" s="18"/>
      <c r="J30" s="18"/>
      <c r="K30" s="18"/>
    </row>
    <row r="31" spans="1:11" ht="12.75">
      <c r="A31" s="3" t="s">
        <v>173</v>
      </c>
      <c r="B31" s="4"/>
      <c r="C31" s="4">
        <f t="shared" si="2"/>
        <v>3</v>
      </c>
      <c r="D31" s="4" t="s">
        <v>178</v>
      </c>
      <c r="E31" s="4"/>
      <c r="F31" s="4">
        <v>1</v>
      </c>
      <c r="G31" s="21">
        <v>1</v>
      </c>
      <c r="H31" s="12">
        <v>1</v>
      </c>
      <c r="I31" s="18"/>
      <c r="J31" s="18"/>
      <c r="K31" s="18"/>
    </row>
    <row r="32" spans="1:5" ht="12.75">
      <c r="A32" s="5" t="s">
        <v>3</v>
      </c>
      <c r="B32" s="9"/>
      <c r="C32" s="6"/>
      <c r="D32" s="6"/>
      <c r="E32" s="6">
        <f>SUM(E23:E31)</f>
        <v>4000</v>
      </c>
    </row>
    <row r="33" spans="1:5" ht="12.75">
      <c r="A33" s="9"/>
      <c r="B33" s="9"/>
      <c r="C33" s="6"/>
      <c r="D33" s="6"/>
      <c r="E33" s="6"/>
    </row>
    <row r="34" spans="1:5" ht="12.75">
      <c r="A34" s="9"/>
      <c r="B34" s="9"/>
      <c r="C34" s="6"/>
      <c r="D34" s="6"/>
      <c r="E34" s="6"/>
    </row>
    <row r="35" spans="1:5" ht="12.75">
      <c r="A35" s="9"/>
      <c r="B35" s="9"/>
      <c r="C35" s="6"/>
      <c r="D35" s="6"/>
      <c r="E35" s="6"/>
    </row>
    <row r="36" spans="1:2" ht="12.75">
      <c r="A36" s="2" t="s">
        <v>5</v>
      </c>
      <c r="B36" s="2"/>
    </row>
    <row r="37" spans="2:11" ht="12.75">
      <c r="B37" s="23" t="s">
        <v>37</v>
      </c>
      <c r="C37" s="24" t="s">
        <v>1</v>
      </c>
      <c r="D37" s="25" t="s">
        <v>2</v>
      </c>
      <c r="E37" s="25" t="s">
        <v>39</v>
      </c>
      <c r="F37" s="26" t="s">
        <v>167</v>
      </c>
      <c r="G37" s="23" t="s">
        <v>168</v>
      </c>
      <c r="H37" s="23" t="s">
        <v>189</v>
      </c>
      <c r="I37" s="31"/>
      <c r="J37" s="17"/>
      <c r="K37" s="17"/>
    </row>
    <row r="38" spans="1:11" ht="12.75">
      <c r="A38" s="11" t="s">
        <v>161</v>
      </c>
      <c r="B38" s="4"/>
      <c r="C38" s="4">
        <f aca="true" t="shared" si="3" ref="C38:C46">SUM(F38:L38)</f>
        <v>3</v>
      </c>
      <c r="D38" s="4" t="s">
        <v>178</v>
      </c>
      <c r="E38" s="4"/>
      <c r="F38" s="4">
        <v>1</v>
      </c>
      <c r="G38" s="12">
        <v>1</v>
      </c>
      <c r="H38" s="12">
        <v>1</v>
      </c>
      <c r="I38" s="18"/>
      <c r="J38" s="18"/>
      <c r="K38" s="17"/>
    </row>
    <row r="39" spans="1:11" ht="12.75">
      <c r="A39" s="11" t="s">
        <v>6</v>
      </c>
      <c r="B39" s="4"/>
      <c r="C39" s="4">
        <f t="shared" si="3"/>
        <v>3</v>
      </c>
      <c r="D39" s="4">
        <v>500</v>
      </c>
      <c r="E39" s="4">
        <f>C39*D39</f>
        <v>1500</v>
      </c>
      <c r="F39" s="4">
        <v>1</v>
      </c>
      <c r="G39" s="4">
        <v>1</v>
      </c>
      <c r="H39" s="4">
        <v>1</v>
      </c>
      <c r="I39" s="18"/>
      <c r="J39" s="18"/>
      <c r="K39" s="17"/>
    </row>
    <row r="40" spans="1:11" ht="12.75">
      <c r="A40" s="11" t="s">
        <v>162</v>
      </c>
      <c r="B40" s="4"/>
      <c r="C40" s="4">
        <f t="shared" si="3"/>
        <v>3</v>
      </c>
      <c r="D40" s="4">
        <v>500</v>
      </c>
      <c r="E40" s="4">
        <f>C40*D40</f>
        <v>1500</v>
      </c>
      <c r="F40" s="4">
        <v>1</v>
      </c>
      <c r="G40" s="4">
        <v>1</v>
      </c>
      <c r="H40" s="4">
        <v>1</v>
      </c>
      <c r="I40" s="18"/>
      <c r="J40" s="18"/>
      <c r="K40" s="17"/>
    </row>
    <row r="41" spans="1:11" ht="12.75">
      <c r="A41" s="11" t="s">
        <v>163</v>
      </c>
      <c r="B41" s="4"/>
      <c r="C41" s="4">
        <f t="shared" si="3"/>
        <v>3</v>
      </c>
      <c r="D41" s="4" t="s">
        <v>178</v>
      </c>
      <c r="E41" s="4"/>
      <c r="F41" s="4">
        <v>1</v>
      </c>
      <c r="G41" s="4">
        <v>1</v>
      </c>
      <c r="H41" s="4">
        <v>1</v>
      </c>
      <c r="I41" s="18"/>
      <c r="J41" s="18"/>
      <c r="K41" s="17"/>
    </row>
    <row r="42" spans="1:11" ht="12.75">
      <c r="A42" s="11" t="s">
        <v>58</v>
      </c>
      <c r="B42" s="4" t="s">
        <v>176</v>
      </c>
      <c r="C42" s="4">
        <f t="shared" si="3"/>
        <v>3</v>
      </c>
      <c r="D42" s="4" t="s">
        <v>178</v>
      </c>
      <c r="E42" s="4"/>
      <c r="F42" s="12">
        <v>1</v>
      </c>
      <c r="G42" s="12">
        <v>1</v>
      </c>
      <c r="H42" s="12">
        <v>1</v>
      </c>
      <c r="I42" s="18"/>
      <c r="J42" s="18"/>
      <c r="K42" s="17"/>
    </row>
    <row r="43" spans="1:11" ht="12.75">
      <c r="A43" s="11" t="s">
        <v>164</v>
      </c>
      <c r="B43" s="4"/>
      <c r="C43" s="4">
        <f t="shared" si="3"/>
        <v>3</v>
      </c>
      <c r="D43" s="4">
        <v>500</v>
      </c>
      <c r="E43" s="4">
        <f>C43*D43</f>
        <v>1500</v>
      </c>
      <c r="F43" s="4">
        <v>1</v>
      </c>
      <c r="G43" s="4">
        <v>1</v>
      </c>
      <c r="H43" s="4">
        <v>1</v>
      </c>
      <c r="I43" s="18"/>
      <c r="J43" s="18"/>
      <c r="K43" s="17"/>
    </row>
    <row r="44" spans="1:11" ht="12.75">
      <c r="A44" s="11" t="s">
        <v>42</v>
      </c>
      <c r="B44" s="4" t="s">
        <v>177</v>
      </c>
      <c r="C44" s="4">
        <f t="shared" si="3"/>
        <v>3</v>
      </c>
      <c r="D44" s="4" t="s">
        <v>178</v>
      </c>
      <c r="E44" s="4"/>
      <c r="F44" s="4">
        <v>1</v>
      </c>
      <c r="G44" s="4">
        <v>1</v>
      </c>
      <c r="H44" s="4">
        <v>1</v>
      </c>
      <c r="I44" s="18"/>
      <c r="J44" s="18"/>
      <c r="K44" s="17"/>
    </row>
    <row r="45" spans="1:11" ht="12.75">
      <c r="A45" s="11" t="s">
        <v>165</v>
      </c>
      <c r="B45" s="4"/>
      <c r="C45" s="4">
        <f t="shared" si="3"/>
        <v>3</v>
      </c>
      <c r="D45" s="4" t="s">
        <v>178</v>
      </c>
      <c r="E45" s="4"/>
      <c r="F45" s="4">
        <v>1</v>
      </c>
      <c r="G45" s="4">
        <v>1</v>
      </c>
      <c r="H45" s="4">
        <v>1</v>
      </c>
      <c r="I45" s="18"/>
      <c r="J45" s="18"/>
      <c r="K45" s="17"/>
    </row>
    <row r="46" spans="1:11" ht="12.75">
      <c r="A46" s="11" t="s">
        <v>166</v>
      </c>
      <c r="B46" s="4"/>
      <c r="C46" s="4">
        <f t="shared" si="3"/>
        <v>3</v>
      </c>
      <c r="D46" s="4" t="s">
        <v>178</v>
      </c>
      <c r="E46" s="4"/>
      <c r="F46" s="4">
        <v>1</v>
      </c>
      <c r="G46" s="4">
        <v>1</v>
      </c>
      <c r="H46" s="4">
        <v>1</v>
      </c>
      <c r="I46" s="18"/>
      <c r="J46" s="18"/>
      <c r="K46" s="17"/>
    </row>
    <row r="47" spans="1:5" ht="12.75">
      <c r="A47" s="5" t="s">
        <v>3</v>
      </c>
      <c r="B47" s="9"/>
      <c r="C47" s="6"/>
      <c r="D47" s="6"/>
      <c r="E47" s="6">
        <f>SUM(E38:E46)</f>
        <v>4500</v>
      </c>
    </row>
    <row r="48" spans="1:5" ht="12.75">
      <c r="A48" s="9"/>
      <c r="B48" s="9"/>
      <c r="C48" s="6"/>
      <c r="D48" s="6"/>
      <c r="E48" s="6"/>
    </row>
    <row r="50" spans="1:2" ht="12.75">
      <c r="A50" s="2" t="s">
        <v>8</v>
      </c>
      <c r="B50" s="2"/>
    </row>
    <row r="51" spans="2:9" ht="12.75">
      <c r="B51" s="23" t="s">
        <v>37</v>
      </c>
      <c r="C51" s="24" t="s">
        <v>1</v>
      </c>
      <c r="D51" s="25" t="s">
        <v>2</v>
      </c>
      <c r="E51" s="25" t="s">
        <v>39</v>
      </c>
      <c r="F51" s="28" t="s">
        <v>159</v>
      </c>
      <c r="G51" s="23" t="s">
        <v>160</v>
      </c>
      <c r="H51" s="31"/>
      <c r="I51" s="17"/>
    </row>
    <row r="52" spans="1:9" ht="12.75">
      <c r="A52" s="11" t="s">
        <v>153</v>
      </c>
      <c r="B52" s="4"/>
      <c r="C52" s="4">
        <f aca="true" t="shared" si="4" ref="C52:C60">SUM(F52:M52)</f>
        <v>1</v>
      </c>
      <c r="D52" s="4">
        <v>500</v>
      </c>
      <c r="E52" s="4">
        <f>C52*D52</f>
        <v>500</v>
      </c>
      <c r="F52" s="14">
        <v>1</v>
      </c>
      <c r="G52" s="4">
        <v>0</v>
      </c>
      <c r="H52" s="18"/>
      <c r="I52" s="17"/>
    </row>
    <row r="53" spans="1:9" ht="12.75">
      <c r="A53" s="11" t="s">
        <v>56</v>
      </c>
      <c r="B53" s="4" t="s">
        <v>177</v>
      </c>
      <c r="C53" s="4">
        <f t="shared" si="4"/>
        <v>2</v>
      </c>
      <c r="D53" s="4" t="s">
        <v>178</v>
      </c>
      <c r="E53" s="4"/>
      <c r="F53" s="14">
        <v>1</v>
      </c>
      <c r="G53" s="4">
        <v>1</v>
      </c>
      <c r="H53" s="18"/>
      <c r="I53" s="17"/>
    </row>
    <row r="54" spans="1:9" ht="12.75">
      <c r="A54" s="11" t="s">
        <v>154</v>
      </c>
      <c r="B54" s="4"/>
      <c r="C54" s="4">
        <f t="shared" si="4"/>
        <v>1</v>
      </c>
      <c r="D54" s="4" t="s">
        <v>178</v>
      </c>
      <c r="E54" s="4"/>
      <c r="F54" s="14">
        <v>1</v>
      </c>
      <c r="G54" s="4">
        <v>0</v>
      </c>
      <c r="H54" s="18"/>
      <c r="I54" s="17"/>
    </row>
    <row r="55" spans="1:9" ht="12.75">
      <c r="A55" s="11" t="s">
        <v>155</v>
      </c>
      <c r="B55" s="4"/>
      <c r="C55" s="4">
        <f t="shared" si="4"/>
        <v>2</v>
      </c>
      <c r="D55" s="4" t="s">
        <v>178</v>
      </c>
      <c r="E55" s="4"/>
      <c r="F55" s="14">
        <v>1</v>
      </c>
      <c r="G55" s="4">
        <v>1</v>
      </c>
      <c r="H55" s="18"/>
      <c r="I55" s="17"/>
    </row>
    <row r="56" spans="1:9" ht="12.75">
      <c r="A56" s="11" t="s">
        <v>156</v>
      </c>
      <c r="B56" s="4" t="s">
        <v>176</v>
      </c>
      <c r="C56" s="4">
        <f t="shared" si="4"/>
        <v>2</v>
      </c>
      <c r="D56" s="4" t="s">
        <v>178</v>
      </c>
      <c r="E56" s="4"/>
      <c r="F56" s="14">
        <v>1</v>
      </c>
      <c r="G56" s="4">
        <v>1</v>
      </c>
      <c r="H56" s="18"/>
      <c r="I56" s="17"/>
    </row>
    <row r="57" spans="1:9" ht="12.75">
      <c r="A57" s="11" t="s">
        <v>157</v>
      </c>
      <c r="B57" s="4"/>
      <c r="C57" s="4">
        <f t="shared" si="4"/>
        <v>2</v>
      </c>
      <c r="D57" s="4">
        <v>500</v>
      </c>
      <c r="E57" s="4">
        <f>C57*D57</f>
        <v>1000</v>
      </c>
      <c r="F57" s="14">
        <v>1</v>
      </c>
      <c r="G57" s="4">
        <v>1</v>
      </c>
      <c r="H57" s="18"/>
      <c r="I57" s="17"/>
    </row>
    <row r="58" spans="1:9" ht="12.75">
      <c r="A58" s="11" t="s">
        <v>9</v>
      </c>
      <c r="B58" s="4"/>
      <c r="C58" s="4">
        <f t="shared" si="4"/>
        <v>2</v>
      </c>
      <c r="D58" s="4">
        <v>500</v>
      </c>
      <c r="E58" s="4">
        <f>C58*D58</f>
        <v>1000</v>
      </c>
      <c r="F58" s="14">
        <v>1</v>
      </c>
      <c r="G58" s="4">
        <v>1</v>
      </c>
      <c r="H58" s="18"/>
      <c r="I58" s="17"/>
    </row>
    <row r="59" spans="1:9" ht="12.75">
      <c r="A59" s="11" t="s">
        <v>10</v>
      </c>
      <c r="B59" s="4"/>
      <c r="C59" s="4">
        <f t="shared" si="4"/>
        <v>1</v>
      </c>
      <c r="D59" s="4" t="s">
        <v>178</v>
      </c>
      <c r="E59" s="4"/>
      <c r="F59" s="14">
        <v>1</v>
      </c>
      <c r="G59" s="4">
        <v>0</v>
      </c>
      <c r="H59" s="18"/>
      <c r="I59" s="17"/>
    </row>
    <row r="60" spans="1:9" ht="12.75">
      <c r="A60" s="11" t="s">
        <v>158</v>
      </c>
      <c r="B60" s="4"/>
      <c r="C60" s="4">
        <f t="shared" si="4"/>
        <v>1</v>
      </c>
      <c r="D60" s="4" t="s">
        <v>178</v>
      </c>
      <c r="E60" s="4"/>
      <c r="F60" s="14">
        <v>1</v>
      </c>
      <c r="G60" s="4">
        <v>0</v>
      </c>
      <c r="H60" s="18"/>
      <c r="I60" s="17"/>
    </row>
    <row r="61" spans="1:5" ht="12.75">
      <c r="A61" s="5" t="s">
        <v>3</v>
      </c>
      <c r="B61" s="9"/>
      <c r="C61" s="6"/>
      <c r="D61" s="6"/>
      <c r="E61" s="6">
        <f>SUM(E52:E60)</f>
        <v>2500</v>
      </c>
    </row>
    <row r="62" spans="3:5" ht="12.75">
      <c r="C62" s="7"/>
      <c r="D62" s="7"/>
      <c r="E62" s="7"/>
    </row>
    <row r="63" spans="1:5" ht="12.75">
      <c r="A63" s="2" t="s">
        <v>11</v>
      </c>
      <c r="B63" s="2"/>
      <c r="C63" s="6"/>
      <c r="D63" s="6"/>
      <c r="E63" s="6">
        <f>E18+E32+E47+E61</f>
        <v>14000</v>
      </c>
    </row>
    <row r="65" ht="12.75">
      <c r="A65" s="13" t="s">
        <v>38</v>
      </c>
    </row>
    <row r="66" ht="12.75">
      <c r="A66" t="s">
        <v>44</v>
      </c>
    </row>
    <row r="68" s="19" customFormat="1" ht="12.75"/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workbookViewId="0" topLeftCell="A1">
      <selection activeCell="B6" sqref="B6"/>
    </sheetView>
  </sheetViews>
  <sheetFormatPr defaultColWidth="9.00390625" defaultRowHeight="12.75"/>
  <cols>
    <col min="1" max="1" width="39.125" style="0" customWidth="1"/>
    <col min="2" max="2" width="13.625" style="0" customWidth="1"/>
    <col min="3" max="3" width="12.00390625" style="0" customWidth="1"/>
    <col min="4" max="4" width="17.875" style="0" customWidth="1"/>
    <col min="5" max="5" width="12.875" style="0" customWidth="1"/>
    <col min="6" max="8" width="5.75390625" style="0" customWidth="1"/>
    <col min="9" max="10" width="5.75390625" style="7" customWidth="1"/>
    <col min="11" max="11" width="5.375" style="7" customWidth="1"/>
    <col min="12" max="12" width="5.75390625" style="7" customWidth="1"/>
    <col min="13" max="13" width="5.25390625" style="7" customWidth="1"/>
  </cols>
  <sheetData>
    <row r="1" spans="7:8" ht="15.75">
      <c r="G1" s="15" t="s">
        <v>197</v>
      </c>
      <c r="H1" s="15"/>
    </row>
    <row r="2" spans="7:8" ht="15.75">
      <c r="G2" s="15" t="s">
        <v>192</v>
      </c>
      <c r="H2" s="15"/>
    </row>
    <row r="4" spans="1:4" ht="20.25">
      <c r="A4" s="8" t="s">
        <v>179</v>
      </c>
      <c r="B4" s="1"/>
      <c r="C4" s="1"/>
      <c r="D4" s="1"/>
    </row>
    <row r="5" spans="1:3" ht="18">
      <c r="A5" s="8"/>
      <c r="B5" s="8"/>
      <c r="C5" s="8"/>
    </row>
    <row r="6" spans="1:2" ht="12.75">
      <c r="A6" s="2" t="s">
        <v>12</v>
      </c>
      <c r="B6" s="2"/>
    </row>
    <row r="7" spans="2:9" ht="12.75">
      <c r="B7" s="23" t="s">
        <v>37</v>
      </c>
      <c r="C7" s="24" t="s">
        <v>1</v>
      </c>
      <c r="D7" s="24" t="s">
        <v>2</v>
      </c>
      <c r="E7" s="24" t="s">
        <v>41</v>
      </c>
      <c r="F7" s="27" t="s">
        <v>52</v>
      </c>
      <c r="G7" s="26" t="s">
        <v>53</v>
      </c>
      <c r="H7" s="26" t="s">
        <v>54</v>
      </c>
      <c r="I7" s="32"/>
    </row>
    <row r="8" spans="1:17" ht="12.75">
      <c r="A8" s="11" t="s">
        <v>180</v>
      </c>
      <c r="B8" s="4"/>
      <c r="C8" s="4">
        <f>SUM(F8:M8)</f>
        <v>3</v>
      </c>
      <c r="D8" s="4">
        <v>500</v>
      </c>
      <c r="E8" s="4">
        <f aca="true" t="shared" si="0" ref="E8:E19">PRODUCT(C8:D8)</f>
        <v>1500</v>
      </c>
      <c r="F8" s="14">
        <v>1</v>
      </c>
      <c r="G8" s="12">
        <v>1</v>
      </c>
      <c r="H8" s="12">
        <v>1</v>
      </c>
      <c r="I8" s="18"/>
      <c r="N8" s="18"/>
      <c r="O8" s="18"/>
      <c r="P8" s="18"/>
      <c r="Q8" s="18"/>
    </row>
    <row r="9" spans="1:9" ht="12.75">
      <c r="A9" s="11" t="s">
        <v>13</v>
      </c>
      <c r="B9" s="4" t="s">
        <v>177</v>
      </c>
      <c r="C9" s="4">
        <f aca="true" t="shared" si="1" ref="C9:C19">SUM(F9:M9)</f>
        <v>3</v>
      </c>
      <c r="D9" s="4">
        <v>1000</v>
      </c>
      <c r="E9" s="4">
        <f t="shared" si="0"/>
        <v>3000</v>
      </c>
      <c r="F9" s="14">
        <v>1</v>
      </c>
      <c r="G9" s="12">
        <v>1</v>
      </c>
      <c r="H9" s="12">
        <v>1</v>
      </c>
      <c r="I9" s="18"/>
    </row>
    <row r="10" spans="1:9" ht="12.75">
      <c r="A10" s="11" t="s">
        <v>45</v>
      </c>
      <c r="B10" s="4"/>
      <c r="C10" s="4">
        <f t="shared" si="1"/>
        <v>1</v>
      </c>
      <c r="D10" s="4" t="s">
        <v>178</v>
      </c>
      <c r="E10" s="4"/>
      <c r="F10" s="14">
        <v>0</v>
      </c>
      <c r="G10" s="12">
        <v>0</v>
      </c>
      <c r="H10" s="12">
        <v>1</v>
      </c>
      <c r="I10" s="18"/>
    </row>
    <row r="11" spans="1:9" ht="12.75">
      <c r="A11" s="11" t="s">
        <v>46</v>
      </c>
      <c r="B11" s="4"/>
      <c r="C11" s="4">
        <f t="shared" si="1"/>
        <v>3</v>
      </c>
      <c r="D11" s="4">
        <v>500</v>
      </c>
      <c r="E11" s="4">
        <f t="shared" si="0"/>
        <v>1500</v>
      </c>
      <c r="F11" s="14">
        <v>1</v>
      </c>
      <c r="G11" s="12">
        <v>1</v>
      </c>
      <c r="H11" s="12">
        <v>1</v>
      </c>
      <c r="I11" s="18"/>
    </row>
    <row r="12" spans="1:9" ht="12.75">
      <c r="A12" s="11" t="s">
        <v>47</v>
      </c>
      <c r="B12" s="4"/>
      <c r="C12" s="4">
        <f t="shared" si="1"/>
        <v>3</v>
      </c>
      <c r="D12" s="4">
        <v>500</v>
      </c>
      <c r="E12" s="4">
        <f t="shared" si="0"/>
        <v>1500</v>
      </c>
      <c r="F12" s="14">
        <v>1</v>
      </c>
      <c r="G12" s="12">
        <v>1</v>
      </c>
      <c r="H12" s="12">
        <v>1</v>
      </c>
      <c r="I12" s="18"/>
    </row>
    <row r="13" spans="1:9" ht="12.75">
      <c r="A13" s="11" t="s">
        <v>14</v>
      </c>
      <c r="B13" s="4" t="s">
        <v>176</v>
      </c>
      <c r="C13" s="4">
        <f t="shared" si="1"/>
        <v>3</v>
      </c>
      <c r="D13" s="4">
        <v>1000</v>
      </c>
      <c r="E13" s="4">
        <f t="shared" si="0"/>
        <v>3000</v>
      </c>
      <c r="F13" s="14">
        <v>1</v>
      </c>
      <c r="G13" s="12">
        <v>1</v>
      </c>
      <c r="H13" s="12">
        <v>1</v>
      </c>
      <c r="I13" s="18"/>
    </row>
    <row r="14" spans="1:9" ht="12.75">
      <c r="A14" s="11" t="s">
        <v>48</v>
      </c>
      <c r="B14" s="4"/>
      <c r="C14" s="4">
        <f t="shared" si="1"/>
        <v>3</v>
      </c>
      <c r="D14" s="4">
        <v>500</v>
      </c>
      <c r="E14" s="4">
        <f t="shared" si="0"/>
        <v>1500</v>
      </c>
      <c r="F14" s="14">
        <v>1</v>
      </c>
      <c r="G14" s="12">
        <v>1</v>
      </c>
      <c r="H14" s="12">
        <v>1</v>
      </c>
      <c r="I14" s="18"/>
    </row>
    <row r="15" spans="1:9" ht="12.75">
      <c r="A15" s="11" t="s">
        <v>49</v>
      </c>
      <c r="B15" s="4"/>
      <c r="C15" s="4">
        <f t="shared" si="1"/>
        <v>2</v>
      </c>
      <c r="D15" s="4">
        <v>500</v>
      </c>
      <c r="E15" s="4">
        <f t="shared" si="0"/>
        <v>1000</v>
      </c>
      <c r="F15" s="14">
        <v>1</v>
      </c>
      <c r="G15" s="12">
        <v>1</v>
      </c>
      <c r="H15" s="12">
        <v>0</v>
      </c>
      <c r="I15" s="18"/>
    </row>
    <row r="16" spans="1:9" ht="12.75">
      <c r="A16" s="11" t="s">
        <v>15</v>
      </c>
      <c r="B16" s="4"/>
      <c r="C16" s="4">
        <f t="shared" si="1"/>
        <v>1</v>
      </c>
      <c r="D16" s="4" t="s">
        <v>178</v>
      </c>
      <c r="E16" s="4"/>
      <c r="F16" s="14">
        <v>1</v>
      </c>
      <c r="G16" s="12">
        <v>0</v>
      </c>
      <c r="H16" s="12">
        <v>0</v>
      </c>
      <c r="I16" s="18"/>
    </row>
    <row r="17" spans="1:9" ht="12.75">
      <c r="A17" s="11" t="s">
        <v>50</v>
      </c>
      <c r="B17" s="4"/>
      <c r="C17" s="4">
        <f t="shared" si="1"/>
        <v>2</v>
      </c>
      <c r="D17" s="4">
        <v>500</v>
      </c>
      <c r="E17" s="4">
        <f t="shared" si="0"/>
        <v>1000</v>
      </c>
      <c r="F17" s="14">
        <v>1</v>
      </c>
      <c r="G17" s="12">
        <v>1</v>
      </c>
      <c r="H17" s="12">
        <v>0</v>
      </c>
      <c r="I17" s="18"/>
    </row>
    <row r="18" spans="1:9" ht="12.75">
      <c r="A18" s="37" t="s">
        <v>16</v>
      </c>
      <c r="B18" s="38"/>
      <c r="C18" s="38">
        <f t="shared" si="1"/>
        <v>1</v>
      </c>
      <c r="D18" s="4" t="s">
        <v>178</v>
      </c>
      <c r="E18" s="4"/>
      <c r="F18" s="39">
        <v>1</v>
      </c>
      <c r="G18" s="12">
        <v>0</v>
      </c>
      <c r="H18" s="12">
        <v>0</v>
      </c>
      <c r="I18" s="18"/>
    </row>
    <row r="19" spans="1:9" ht="12.75">
      <c r="A19" s="40" t="s">
        <v>51</v>
      </c>
      <c r="B19" s="4"/>
      <c r="C19" s="4">
        <f t="shared" si="1"/>
        <v>3</v>
      </c>
      <c r="D19" s="4">
        <v>500</v>
      </c>
      <c r="E19" s="4">
        <f t="shared" si="0"/>
        <v>1500</v>
      </c>
      <c r="F19" s="4">
        <v>1</v>
      </c>
      <c r="G19" s="12">
        <v>1</v>
      </c>
      <c r="H19" s="12">
        <v>1</v>
      </c>
      <c r="I19" s="18"/>
    </row>
    <row r="20" spans="1:5" ht="12.75">
      <c r="A20" s="9" t="s">
        <v>3</v>
      </c>
      <c r="B20" s="9"/>
      <c r="C20" s="6"/>
      <c r="D20" s="6"/>
      <c r="E20" s="6">
        <f>SUM(E8:E19)</f>
        <v>15500</v>
      </c>
    </row>
    <row r="21" spans="1:5" ht="12.75">
      <c r="A21" s="9"/>
      <c r="B21" s="9"/>
      <c r="C21" s="6"/>
      <c r="D21" s="6"/>
      <c r="E21" s="6"/>
    </row>
    <row r="22" spans="1:5" ht="12.75">
      <c r="A22" s="9"/>
      <c r="B22" s="9"/>
      <c r="C22" s="6"/>
      <c r="D22" s="6"/>
      <c r="E22" s="6"/>
    </row>
    <row r="24" spans="1:2" ht="12.75">
      <c r="A24" s="2" t="s">
        <v>55</v>
      </c>
      <c r="B24" s="2"/>
    </row>
    <row r="25" spans="2:10" ht="12.75">
      <c r="B25" s="23" t="s">
        <v>37</v>
      </c>
      <c r="C25" s="24" t="s">
        <v>1</v>
      </c>
      <c r="D25" s="24" t="s">
        <v>2</v>
      </c>
      <c r="E25" s="29" t="s">
        <v>41</v>
      </c>
      <c r="F25" s="26" t="s">
        <v>53</v>
      </c>
      <c r="G25" s="32"/>
      <c r="H25" s="32"/>
      <c r="I25" s="32"/>
      <c r="J25" s="17"/>
    </row>
    <row r="26" spans="1:10" ht="12.75">
      <c r="A26" s="11" t="s">
        <v>56</v>
      </c>
      <c r="B26" s="4" t="s">
        <v>176</v>
      </c>
      <c r="C26" s="4">
        <f aca="true" t="shared" si="2" ref="C26:C36">SUM(F26:M26)</f>
        <v>1</v>
      </c>
      <c r="D26" s="4" t="s">
        <v>178</v>
      </c>
      <c r="E26" s="4"/>
      <c r="F26" s="12">
        <v>1</v>
      </c>
      <c r="G26" s="18"/>
      <c r="H26" s="18"/>
      <c r="I26" s="35"/>
      <c r="J26" s="17"/>
    </row>
    <row r="27" spans="1:10" ht="12.75">
      <c r="A27" s="11" t="s">
        <v>21</v>
      </c>
      <c r="B27" s="4"/>
      <c r="C27" s="4">
        <f t="shared" si="2"/>
        <v>1</v>
      </c>
      <c r="D27" s="4">
        <v>500</v>
      </c>
      <c r="E27" s="4">
        <f aca="true" t="shared" si="3" ref="E27:E36">PRODUCT(C27:D27)</f>
        <v>500</v>
      </c>
      <c r="F27" s="12">
        <v>1</v>
      </c>
      <c r="G27" s="18"/>
      <c r="H27" s="18"/>
      <c r="I27" s="35"/>
      <c r="J27" s="17"/>
    </row>
    <row r="28" spans="1:10" ht="12.75">
      <c r="A28" s="11" t="s">
        <v>57</v>
      </c>
      <c r="B28" s="4" t="s">
        <v>177</v>
      </c>
      <c r="C28" s="4">
        <f t="shared" si="2"/>
        <v>1</v>
      </c>
      <c r="D28" s="4" t="s">
        <v>178</v>
      </c>
      <c r="E28" s="4"/>
      <c r="F28" s="12">
        <v>1</v>
      </c>
      <c r="G28" s="18"/>
      <c r="H28" s="18"/>
      <c r="I28" s="35"/>
      <c r="J28" s="17"/>
    </row>
    <row r="29" spans="1:10" ht="12.75">
      <c r="A29" s="11" t="s">
        <v>17</v>
      </c>
      <c r="B29" s="4"/>
      <c r="C29" s="4">
        <f t="shared" si="2"/>
        <v>1</v>
      </c>
      <c r="D29" s="4" t="s">
        <v>178</v>
      </c>
      <c r="E29" s="4"/>
      <c r="F29" s="12">
        <v>1</v>
      </c>
      <c r="G29" s="18"/>
      <c r="H29" s="18"/>
      <c r="I29" s="35"/>
      <c r="J29" s="17"/>
    </row>
    <row r="30" spans="1:10" ht="12.75">
      <c r="A30" s="11" t="s">
        <v>18</v>
      </c>
      <c r="B30" s="4"/>
      <c r="C30" s="4">
        <f t="shared" si="2"/>
        <v>1</v>
      </c>
      <c r="D30" s="4">
        <v>500</v>
      </c>
      <c r="E30" s="4">
        <f t="shared" si="3"/>
        <v>500</v>
      </c>
      <c r="F30" s="12">
        <v>1</v>
      </c>
      <c r="G30" s="18"/>
      <c r="H30" s="18"/>
      <c r="I30" s="35"/>
      <c r="J30" s="17"/>
    </row>
    <row r="31" spans="1:10" ht="12.75">
      <c r="A31" s="11" t="s">
        <v>58</v>
      </c>
      <c r="B31" s="4"/>
      <c r="C31" s="4">
        <f t="shared" si="2"/>
        <v>0</v>
      </c>
      <c r="D31" s="4" t="s">
        <v>178</v>
      </c>
      <c r="E31" s="4"/>
      <c r="F31" s="12">
        <v>0</v>
      </c>
      <c r="G31" s="18"/>
      <c r="H31" s="18"/>
      <c r="I31" s="35"/>
      <c r="J31" s="17"/>
    </row>
    <row r="32" spans="1:10" ht="12.75">
      <c r="A32" s="11" t="s">
        <v>181</v>
      </c>
      <c r="B32" s="4"/>
      <c r="C32" s="4">
        <f t="shared" si="2"/>
        <v>1</v>
      </c>
      <c r="D32" s="4">
        <v>500</v>
      </c>
      <c r="E32" s="4">
        <f t="shared" si="3"/>
        <v>500</v>
      </c>
      <c r="F32" s="12">
        <v>1</v>
      </c>
      <c r="G32" s="18"/>
      <c r="H32" s="18"/>
      <c r="I32" s="35"/>
      <c r="J32" s="17"/>
    </row>
    <row r="33" spans="1:10" ht="12.75">
      <c r="A33" s="11" t="s">
        <v>19</v>
      </c>
      <c r="B33" s="4"/>
      <c r="C33" s="4">
        <f t="shared" si="2"/>
        <v>1</v>
      </c>
      <c r="D33" s="4">
        <v>500</v>
      </c>
      <c r="E33" s="4">
        <f t="shared" si="3"/>
        <v>500</v>
      </c>
      <c r="F33" s="12">
        <v>1</v>
      </c>
      <c r="G33" s="18"/>
      <c r="H33" s="18"/>
      <c r="I33" s="35"/>
      <c r="J33" s="17"/>
    </row>
    <row r="34" spans="1:10" ht="12.75">
      <c r="A34" s="11" t="s">
        <v>59</v>
      </c>
      <c r="B34" s="4"/>
      <c r="C34" s="4">
        <f t="shared" si="2"/>
        <v>1</v>
      </c>
      <c r="D34" s="4">
        <v>500</v>
      </c>
      <c r="E34" s="4">
        <f t="shared" si="3"/>
        <v>500</v>
      </c>
      <c r="F34" s="12">
        <v>1</v>
      </c>
      <c r="G34" s="18"/>
      <c r="H34" s="18"/>
      <c r="I34" s="35"/>
      <c r="J34" s="17"/>
    </row>
    <row r="35" spans="1:10" ht="12.75">
      <c r="A35" s="11" t="s">
        <v>182</v>
      </c>
      <c r="B35" s="4"/>
      <c r="C35" s="4">
        <f t="shared" si="2"/>
        <v>0</v>
      </c>
      <c r="D35" s="4">
        <v>500</v>
      </c>
      <c r="E35" s="4">
        <f t="shared" si="3"/>
        <v>0</v>
      </c>
      <c r="F35" s="12">
        <v>0</v>
      </c>
      <c r="G35" s="18"/>
      <c r="H35" s="18"/>
      <c r="I35" s="35"/>
      <c r="J35" s="17"/>
    </row>
    <row r="36" spans="1:10" ht="12.75">
      <c r="A36" s="11" t="s">
        <v>60</v>
      </c>
      <c r="B36" s="4"/>
      <c r="C36" s="4">
        <f t="shared" si="2"/>
        <v>0</v>
      </c>
      <c r="D36" s="4">
        <v>500</v>
      </c>
      <c r="E36" s="4">
        <f t="shared" si="3"/>
        <v>0</v>
      </c>
      <c r="F36" s="12">
        <v>0</v>
      </c>
      <c r="G36" s="18"/>
      <c r="H36" s="18"/>
      <c r="I36" s="35"/>
      <c r="J36" s="17"/>
    </row>
    <row r="37" spans="1:5" ht="12.75">
      <c r="A37" s="5" t="s">
        <v>3</v>
      </c>
      <c r="B37" s="9"/>
      <c r="C37" s="6"/>
      <c r="D37" s="6"/>
      <c r="E37" s="6">
        <f>SUM(E26:E36)</f>
        <v>2500</v>
      </c>
    </row>
    <row r="43" spans="1:2" ht="12.75">
      <c r="A43" s="2" t="s">
        <v>20</v>
      </c>
      <c r="B43" s="2"/>
    </row>
    <row r="44" spans="2:13" ht="12.75">
      <c r="B44" s="23" t="s">
        <v>37</v>
      </c>
      <c r="C44" s="24" t="s">
        <v>1</v>
      </c>
      <c r="D44" s="24" t="s">
        <v>2</v>
      </c>
      <c r="E44" s="24" t="s">
        <v>41</v>
      </c>
      <c r="F44" s="26" t="s">
        <v>86</v>
      </c>
      <c r="G44" s="23" t="s">
        <v>191</v>
      </c>
      <c r="H44" s="32"/>
      <c r="I44" s="31"/>
      <c r="J44" s="31"/>
      <c r="K44" s="31"/>
      <c r="L44" s="33"/>
      <c r="M44"/>
    </row>
    <row r="45" spans="1:13" ht="12.75">
      <c r="A45" s="3" t="s">
        <v>183</v>
      </c>
      <c r="B45" s="4"/>
      <c r="C45" s="4">
        <f aca="true" t="shared" si="4" ref="C45:C56">SUM(F45:L45)</f>
        <v>2</v>
      </c>
      <c r="D45" s="4" t="s">
        <v>178</v>
      </c>
      <c r="E45" s="4"/>
      <c r="F45" s="4">
        <v>1</v>
      </c>
      <c r="G45" s="4">
        <v>1</v>
      </c>
      <c r="H45" s="18"/>
      <c r="I45" s="18"/>
      <c r="J45" s="18"/>
      <c r="K45" s="18"/>
      <c r="L45" s="18"/>
      <c r="M45"/>
    </row>
    <row r="46" spans="1:13" ht="12.75">
      <c r="A46" s="3" t="s">
        <v>76</v>
      </c>
      <c r="B46" s="4" t="s">
        <v>177</v>
      </c>
      <c r="C46" s="4">
        <f t="shared" si="4"/>
        <v>2</v>
      </c>
      <c r="D46" s="4" t="s">
        <v>178</v>
      </c>
      <c r="E46" s="4"/>
      <c r="F46" s="4">
        <v>1</v>
      </c>
      <c r="G46" s="4">
        <v>1</v>
      </c>
      <c r="H46" s="18"/>
      <c r="I46" s="18"/>
      <c r="J46" s="18"/>
      <c r="K46" s="18"/>
      <c r="L46" s="18"/>
      <c r="M46"/>
    </row>
    <row r="47" spans="1:13" ht="12.75">
      <c r="A47" s="3" t="s">
        <v>77</v>
      </c>
      <c r="B47" s="4"/>
      <c r="C47" s="4">
        <f t="shared" si="4"/>
        <v>1</v>
      </c>
      <c r="D47" s="4">
        <v>500</v>
      </c>
      <c r="E47" s="4">
        <f aca="true" t="shared" si="5" ref="E47:E55">PRODUCT(C47:D47)</f>
        <v>500</v>
      </c>
      <c r="F47" s="4">
        <v>1</v>
      </c>
      <c r="G47" s="4">
        <v>0</v>
      </c>
      <c r="H47" s="18"/>
      <c r="I47" s="18"/>
      <c r="J47" s="18"/>
      <c r="K47" s="18"/>
      <c r="L47" s="18"/>
      <c r="M47"/>
    </row>
    <row r="48" spans="1:13" ht="12.75">
      <c r="A48" s="3" t="s">
        <v>78</v>
      </c>
      <c r="B48" s="4"/>
      <c r="C48" s="4">
        <f t="shared" si="4"/>
        <v>1</v>
      </c>
      <c r="D48" s="4">
        <v>500</v>
      </c>
      <c r="E48" s="4">
        <f t="shared" si="5"/>
        <v>500</v>
      </c>
      <c r="F48" s="4">
        <v>1</v>
      </c>
      <c r="G48" s="4">
        <v>0</v>
      </c>
      <c r="H48" s="18"/>
      <c r="I48" s="18"/>
      <c r="J48" s="18"/>
      <c r="K48" s="18"/>
      <c r="L48" s="18"/>
      <c r="M48"/>
    </row>
    <row r="49" spans="1:13" ht="12.75">
      <c r="A49" s="3" t="s">
        <v>79</v>
      </c>
      <c r="B49" s="4"/>
      <c r="C49" s="4">
        <f t="shared" si="4"/>
        <v>2</v>
      </c>
      <c r="D49" s="4">
        <v>500</v>
      </c>
      <c r="E49" s="4">
        <f t="shared" si="5"/>
        <v>1000</v>
      </c>
      <c r="F49" s="4">
        <v>1</v>
      </c>
      <c r="G49" s="4">
        <v>1</v>
      </c>
      <c r="H49" s="18"/>
      <c r="I49" s="18"/>
      <c r="J49" s="18"/>
      <c r="K49" s="18"/>
      <c r="L49" s="18"/>
      <c r="M49"/>
    </row>
    <row r="50" spans="1:13" ht="12.75">
      <c r="A50" s="3" t="s">
        <v>80</v>
      </c>
      <c r="B50" s="4" t="s">
        <v>176</v>
      </c>
      <c r="C50" s="4">
        <f t="shared" si="4"/>
        <v>2</v>
      </c>
      <c r="D50" s="4" t="s">
        <v>178</v>
      </c>
      <c r="E50" s="4"/>
      <c r="F50" s="4">
        <v>1</v>
      </c>
      <c r="G50" s="4">
        <v>1</v>
      </c>
      <c r="H50" s="18"/>
      <c r="I50" s="18"/>
      <c r="J50" s="18"/>
      <c r="K50" s="18"/>
      <c r="L50" s="18"/>
      <c r="M50"/>
    </row>
    <row r="51" spans="1:13" ht="12.75">
      <c r="A51" s="3" t="s">
        <v>29</v>
      </c>
      <c r="B51" s="4"/>
      <c r="C51" s="4">
        <f t="shared" si="4"/>
        <v>2</v>
      </c>
      <c r="D51" s="4">
        <v>500</v>
      </c>
      <c r="E51" s="4">
        <f t="shared" si="5"/>
        <v>1000</v>
      </c>
      <c r="F51" s="4">
        <v>1</v>
      </c>
      <c r="G51" s="4">
        <v>1</v>
      </c>
      <c r="H51" s="18"/>
      <c r="I51" s="18"/>
      <c r="J51" s="18"/>
      <c r="K51" s="18"/>
      <c r="L51" s="18"/>
      <c r="M51"/>
    </row>
    <row r="52" spans="1:13" ht="12.75">
      <c r="A52" s="3" t="s">
        <v>81</v>
      </c>
      <c r="B52" s="4"/>
      <c r="C52" s="4">
        <f t="shared" si="4"/>
        <v>2</v>
      </c>
      <c r="D52" s="4">
        <v>500</v>
      </c>
      <c r="E52" s="4">
        <f t="shared" si="5"/>
        <v>1000</v>
      </c>
      <c r="F52" s="4">
        <v>1</v>
      </c>
      <c r="G52" s="4">
        <v>1</v>
      </c>
      <c r="H52" s="18"/>
      <c r="I52" s="18"/>
      <c r="J52" s="18"/>
      <c r="K52" s="18"/>
      <c r="L52" s="18"/>
      <c r="M52"/>
    </row>
    <row r="53" spans="1:13" ht="12.75">
      <c r="A53" s="3" t="s">
        <v>82</v>
      </c>
      <c r="B53" s="4"/>
      <c r="C53" s="4">
        <f t="shared" si="4"/>
        <v>0</v>
      </c>
      <c r="D53" s="4">
        <v>500</v>
      </c>
      <c r="E53" s="4">
        <f t="shared" si="5"/>
        <v>0</v>
      </c>
      <c r="F53" s="4">
        <v>0</v>
      </c>
      <c r="G53" s="4">
        <v>0</v>
      </c>
      <c r="H53" s="18"/>
      <c r="I53" s="18"/>
      <c r="J53" s="18"/>
      <c r="K53" s="18"/>
      <c r="L53" s="18"/>
      <c r="M53"/>
    </row>
    <row r="54" spans="1:13" ht="12.75">
      <c r="A54" s="3" t="s">
        <v>83</v>
      </c>
      <c r="B54" s="4"/>
      <c r="C54" s="4">
        <f t="shared" si="4"/>
        <v>2</v>
      </c>
      <c r="D54" s="4">
        <v>500</v>
      </c>
      <c r="E54" s="4">
        <f t="shared" si="5"/>
        <v>1000</v>
      </c>
      <c r="F54" s="4">
        <v>1</v>
      </c>
      <c r="G54" s="4">
        <v>1</v>
      </c>
      <c r="H54" s="18"/>
      <c r="I54" s="18"/>
      <c r="J54" s="18"/>
      <c r="K54" s="18"/>
      <c r="L54" s="18"/>
      <c r="M54"/>
    </row>
    <row r="55" spans="1:13" ht="12.75">
      <c r="A55" s="3" t="s">
        <v>84</v>
      </c>
      <c r="B55" s="4"/>
      <c r="C55" s="4">
        <f t="shared" si="4"/>
        <v>2</v>
      </c>
      <c r="D55" s="4">
        <v>500</v>
      </c>
      <c r="E55" s="4">
        <f t="shared" si="5"/>
        <v>1000</v>
      </c>
      <c r="F55" s="12">
        <v>1</v>
      </c>
      <c r="G55" s="4">
        <v>1</v>
      </c>
      <c r="H55" s="18"/>
      <c r="I55" s="18"/>
      <c r="J55" s="18"/>
      <c r="K55" s="18"/>
      <c r="L55" s="18"/>
      <c r="M55"/>
    </row>
    <row r="56" spans="1:13" ht="12.75">
      <c r="A56" s="3" t="s">
        <v>85</v>
      </c>
      <c r="B56" s="4"/>
      <c r="C56" s="4">
        <f t="shared" si="4"/>
        <v>2</v>
      </c>
      <c r="D56" s="4" t="s">
        <v>178</v>
      </c>
      <c r="E56" s="4"/>
      <c r="F56" s="12">
        <v>1</v>
      </c>
      <c r="G56" s="4">
        <v>1</v>
      </c>
      <c r="H56" s="18"/>
      <c r="I56" s="18"/>
      <c r="J56" s="18"/>
      <c r="K56" s="18"/>
      <c r="L56" s="18"/>
      <c r="M56" s="18"/>
    </row>
    <row r="57" spans="1:6" ht="12.75">
      <c r="A57" s="9" t="s">
        <v>3</v>
      </c>
      <c r="B57" s="9"/>
      <c r="C57" s="16"/>
      <c r="D57" s="16"/>
      <c r="E57" s="16">
        <f>SUM(E45:E56)</f>
        <v>6000</v>
      </c>
      <c r="F57" s="7"/>
    </row>
    <row r="63" spans="1:2" ht="12.75">
      <c r="A63" s="2" t="s">
        <v>61</v>
      </c>
      <c r="B63" s="2"/>
    </row>
    <row r="64" spans="2:9" ht="12.75">
      <c r="B64" s="23" t="s">
        <v>37</v>
      </c>
      <c r="C64" s="24" t="s">
        <v>1</v>
      </c>
      <c r="D64" s="24" t="s">
        <v>2</v>
      </c>
      <c r="E64" s="24" t="s">
        <v>41</v>
      </c>
      <c r="F64" s="27" t="s">
        <v>73</v>
      </c>
      <c r="G64" s="26" t="s">
        <v>74</v>
      </c>
      <c r="H64" s="23" t="s">
        <v>190</v>
      </c>
      <c r="I64" s="31"/>
    </row>
    <row r="65" spans="1:9" ht="12.75">
      <c r="A65" s="11" t="s">
        <v>62</v>
      </c>
      <c r="B65" s="4" t="s">
        <v>177</v>
      </c>
      <c r="C65" s="4">
        <f aca="true" t="shared" si="6" ref="C65:C77">SUM(F65:M65)</f>
        <v>3</v>
      </c>
      <c r="D65" s="4">
        <v>1000</v>
      </c>
      <c r="E65" s="4">
        <f aca="true" t="shared" si="7" ref="E65:E77">PRODUCT(C65:D65)</f>
        <v>3000</v>
      </c>
      <c r="F65" s="14">
        <v>1</v>
      </c>
      <c r="G65" s="12">
        <v>1</v>
      </c>
      <c r="H65" s="12">
        <v>1</v>
      </c>
      <c r="I65" s="18"/>
    </row>
    <row r="66" spans="1:9" ht="12.75">
      <c r="A66" s="11" t="s">
        <v>63</v>
      </c>
      <c r="B66" s="4"/>
      <c r="C66" s="4">
        <f t="shared" si="6"/>
        <v>2</v>
      </c>
      <c r="D66" s="4">
        <v>500</v>
      </c>
      <c r="E66" s="4">
        <f t="shared" si="7"/>
        <v>1000</v>
      </c>
      <c r="F66" s="14">
        <v>1</v>
      </c>
      <c r="G66" s="12">
        <v>1</v>
      </c>
      <c r="H66" s="12">
        <v>0</v>
      </c>
      <c r="I66" s="18"/>
    </row>
    <row r="67" spans="1:9" ht="12.75">
      <c r="A67" s="11" t="s">
        <v>64</v>
      </c>
      <c r="B67" s="4" t="s">
        <v>176</v>
      </c>
      <c r="C67" s="4">
        <f t="shared" si="6"/>
        <v>2</v>
      </c>
      <c r="D67" s="4" t="s">
        <v>178</v>
      </c>
      <c r="E67" s="4"/>
      <c r="F67" s="14">
        <v>0</v>
      </c>
      <c r="G67" s="12">
        <v>1</v>
      </c>
      <c r="H67" s="12">
        <v>1</v>
      </c>
      <c r="I67" s="18"/>
    </row>
    <row r="68" spans="1:9" ht="12.75">
      <c r="A68" s="11" t="s">
        <v>65</v>
      </c>
      <c r="B68" s="4"/>
      <c r="C68" s="4">
        <f t="shared" si="6"/>
        <v>2</v>
      </c>
      <c r="D68" s="4">
        <v>500</v>
      </c>
      <c r="E68" s="4">
        <f t="shared" si="7"/>
        <v>1000</v>
      </c>
      <c r="F68" s="14">
        <v>1</v>
      </c>
      <c r="G68" s="12">
        <v>1</v>
      </c>
      <c r="H68" s="12">
        <v>0</v>
      </c>
      <c r="I68" s="18"/>
    </row>
    <row r="69" spans="1:9" ht="12.75">
      <c r="A69" s="11" t="s">
        <v>66</v>
      </c>
      <c r="B69" s="4"/>
      <c r="C69" s="4">
        <f t="shared" si="6"/>
        <v>2</v>
      </c>
      <c r="D69" s="4">
        <v>500</v>
      </c>
      <c r="E69" s="4">
        <f t="shared" si="7"/>
        <v>1000</v>
      </c>
      <c r="F69" s="14">
        <v>1</v>
      </c>
      <c r="G69" s="12">
        <v>0</v>
      </c>
      <c r="H69" s="12">
        <v>1</v>
      </c>
      <c r="I69" s="18"/>
    </row>
    <row r="70" spans="1:9" ht="12.75">
      <c r="A70" s="11" t="s">
        <v>67</v>
      </c>
      <c r="B70" s="4"/>
      <c r="C70" s="4">
        <f t="shared" si="6"/>
        <v>3</v>
      </c>
      <c r="D70" s="4">
        <v>500</v>
      </c>
      <c r="E70" s="4">
        <f t="shared" si="7"/>
        <v>1500</v>
      </c>
      <c r="F70" s="14">
        <v>1</v>
      </c>
      <c r="G70" s="12">
        <v>1</v>
      </c>
      <c r="H70" s="12">
        <v>1</v>
      </c>
      <c r="I70" s="18"/>
    </row>
    <row r="71" spans="1:9" ht="12.75">
      <c r="A71" s="11" t="s">
        <v>28</v>
      </c>
      <c r="B71" s="4"/>
      <c r="C71" s="4">
        <f t="shared" si="6"/>
        <v>3</v>
      </c>
      <c r="D71" s="4">
        <v>500</v>
      </c>
      <c r="E71" s="4">
        <f t="shared" si="7"/>
        <v>1500</v>
      </c>
      <c r="F71" s="14">
        <v>1</v>
      </c>
      <c r="G71" s="12">
        <v>1</v>
      </c>
      <c r="H71" s="12">
        <v>1</v>
      </c>
      <c r="I71" s="18"/>
    </row>
    <row r="72" spans="1:9" ht="12.75">
      <c r="A72" s="11" t="s">
        <v>68</v>
      </c>
      <c r="B72" s="4"/>
      <c r="C72" s="4">
        <f t="shared" si="6"/>
        <v>3</v>
      </c>
      <c r="D72" s="4">
        <v>500</v>
      </c>
      <c r="E72" s="4">
        <f t="shared" si="7"/>
        <v>1500</v>
      </c>
      <c r="F72" s="14">
        <v>1</v>
      </c>
      <c r="G72" s="12">
        <v>1</v>
      </c>
      <c r="H72" s="12">
        <v>1</v>
      </c>
      <c r="I72" s="18"/>
    </row>
    <row r="73" spans="1:9" ht="12.75">
      <c r="A73" s="11" t="s">
        <v>69</v>
      </c>
      <c r="B73" s="4"/>
      <c r="C73" s="4">
        <f t="shared" si="6"/>
        <v>3</v>
      </c>
      <c r="D73" s="4">
        <v>500</v>
      </c>
      <c r="E73" s="4">
        <f t="shared" si="7"/>
        <v>1500</v>
      </c>
      <c r="F73" s="14">
        <v>1</v>
      </c>
      <c r="G73" s="12">
        <v>1</v>
      </c>
      <c r="H73" s="12">
        <v>1</v>
      </c>
      <c r="I73" s="18"/>
    </row>
    <row r="74" spans="1:9" ht="12.75">
      <c r="A74" s="11" t="s">
        <v>70</v>
      </c>
      <c r="B74" s="4"/>
      <c r="C74" s="4">
        <f t="shared" si="6"/>
        <v>3</v>
      </c>
      <c r="D74" s="4">
        <v>500</v>
      </c>
      <c r="E74" s="4">
        <f t="shared" si="7"/>
        <v>1500</v>
      </c>
      <c r="F74" s="14">
        <v>1</v>
      </c>
      <c r="G74" s="12">
        <v>1</v>
      </c>
      <c r="H74" s="12">
        <v>1</v>
      </c>
      <c r="I74" s="18"/>
    </row>
    <row r="75" spans="1:9" ht="12.75">
      <c r="A75" s="3" t="s">
        <v>71</v>
      </c>
      <c r="B75" s="4"/>
      <c r="C75" s="4">
        <f t="shared" si="6"/>
        <v>2</v>
      </c>
      <c r="D75" s="4">
        <v>500</v>
      </c>
      <c r="E75" s="4">
        <f t="shared" si="7"/>
        <v>1000</v>
      </c>
      <c r="F75" s="4">
        <v>1</v>
      </c>
      <c r="G75" s="12">
        <v>1</v>
      </c>
      <c r="H75" s="12">
        <v>0</v>
      </c>
      <c r="I75" s="18"/>
    </row>
    <row r="76" spans="1:9" ht="12.75">
      <c r="A76" s="3" t="s">
        <v>72</v>
      </c>
      <c r="B76" s="4"/>
      <c r="C76" s="4">
        <f t="shared" si="6"/>
        <v>3</v>
      </c>
      <c r="D76" s="4">
        <v>500</v>
      </c>
      <c r="E76" s="4">
        <f t="shared" si="7"/>
        <v>1500</v>
      </c>
      <c r="F76" s="4">
        <v>1</v>
      </c>
      <c r="G76" s="12">
        <v>1</v>
      </c>
      <c r="H76" s="12">
        <v>1</v>
      </c>
      <c r="I76" s="18"/>
    </row>
    <row r="77" spans="1:9" ht="12.75">
      <c r="A77" s="3" t="s">
        <v>75</v>
      </c>
      <c r="B77" s="4"/>
      <c r="C77" s="4">
        <f t="shared" si="6"/>
        <v>0</v>
      </c>
      <c r="D77" s="4">
        <v>500</v>
      </c>
      <c r="E77" s="4">
        <f t="shared" si="7"/>
        <v>0</v>
      </c>
      <c r="F77" s="4">
        <v>0</v>
      </c>
      <c r="G77" s="12">
        <v>0</v>
      </c>
      <c r="H77" s="12">
        <v>0</v>
      </c>
      <c r="I77" s="18"/>
    </row>
    <row r="78" spans="1:7" ht="12.75">
      <c r="A78" s="9" t="s">
        <v>3</v>
      </c>
      <c r="B78" s="9"/>
      <c r="C78" s="6"/>
      <c r="D78" s="6"/>
      <c r="E78" s="6">
        <f>SUM(E65:E77)</f>
        <v>16000</v>
      </c>
      <c r="F78" s="7"/>
      <c r="G78" s="18"/>
    </row>
    <row r="82" spans="1:2" ht="12.75">
      <c r="A82" s="2" t="s">
        <v>22</v>
      </c>
      <c r="B82" s="2"/>
    </row>
    <row r="83" spans="2:9" ht="12.75">
      <c r="B83" s="23" t="s">
        <v>37</v>
      </c>
      <c r="C83" s="24" t="s">
        <v>1</v>
      </c>
      <c r="D83" s="24" t="s">
        <v>2</v>
      </c>
      <c r="E83" s="24" t="s">
        <v>41</v>
      </c>
      <c r="F83" s="23" t="s">
        <v>73</v>
      </c>
      <c r="G83" s="28" t="s">
        <v>95</v>
      </c>
      <c r="H83" s="22"/>
      <c r="I83" s="17"/>
    </row>
    <row r="84" spans="1:9" ht="12.75">
      <c r="A84" s="11" t="s">
        <v>87</v>
      </c>
      <c r="B84" s="4"/>
      <c r="C84" s="4">
        <f aca="true" t="shared" si="8" ref="C84:C94">SUM(F84:M84)</f>
        <v>2</v>
      </c>
      <c r="D84" s="4">
        <v>500</v>
      </c>
      <c r="E84" s="4">
        <f aca="true" t="shared" si="9" ref="E84:E94">PRODUCT(C84:D84)</f>
        <v>1000</v>
      </c>
      <c r="F84" s="4">
        <v>1</v>
      </c>
      <c r="G84" s="21">
        <v>1</v>
      </c>
      <c r="H84" s="22"/>
      <c r="I84" s="17"/>
    </row>
    <row r="85" spans="1:9" ht="12.75">
      <c r="A85" s="11" t="s">
        <v>23</v>
      </c>
      <c r="B85" s="4"/>
      <c r="C85" s="4">
        <f t="shared" si="8"/>
        <v>2</v>
      </c>
      <c r="D85" s="4">
        <v>500</v>
      </c>
      <c r="E85" s="4">
        <f t="shared" si="9"/>
        <v>1000</v>
      </c>
      <c r="F85" s="4">
        <v>1</v>
      </c>
      <c r="G85" s="21">
        <v>1</v>
      </c>
      <c r="H85" s="22"/>
      <c r="I85" s="17"/>
    </row>
    <row r="86" spans="1:9" ht="12.75">
      <c r="A86" s="11" t="s">
        <v>7</v>
      </c>
      <c r="B86" s="4"/>
      <c r="C86" s="4">
        <f t="shared" si="8"/>
        <v>2</v>
      </c>
      <c r="D86" s="4">
        <v>500</v>
      </c>
      <c r="E86" s="4">
        <f t="shared" si="9"/>
        <v>1000</v>
      </c>
      <c r="F86" s="4">
        <v>1</v>
      </c>
      <c r="G86" s="21">
        <v>1</v>
      </c>
      <c r="H86" s="22"/>
      <c r="I86" s="17"/>
    </row>
    <row r="87" spans="1:9" ht="12.75">
      <c r="A87" s="11" t="s">
        <v>88</v>
      </c>
      <c r="B87" s="4" t="s">
        <v>176</v>
      </c>
      <c r="C87" s="4">
        <f t="shared" si="8"/>
        <v>2</v>
      </c>
      <c r="D87" s="4" t="s">
        <v>178</v>
      </c>
      <c r="E87" s="4"/>
      <c r="F87" s="4">
        <v>1</v>
      </c>
      <c r="G87" s="21">
        <v>1</v>
      </c>
      <c r="H87" s="22"/>
      <c r="I87" s="17"/>
    </row>
    <row r="88" spans="1:9" ht="12.75">
      <c r="A88" s="11" t="s">
        <v>89</v>
      </c>
      <c r="B88" s="4"/>
      <c r="C88" s="4">
        <f t="shared" si="8"/>
        <v>1</v>
      </c>
      <c r="D88" s="4">
        <v>500</v>
      </c>
      <c r="E88" s="4">
        <f t="shared" si="9"/>
        <v>500</v>
      </c>
      <c r="F88" s="12">
        <v>0</v>
      </c>
      <c r="G88" s="21">
        <v>1</v>
      </c>
      <c r="H88" s="22"/>
      <c r="I88" s="17"/>
    </row>
    <row r="89" spans="1:9" ht="12.75">
      <c r="A89" s="11" t="s">
        <v>90</v>
      </c>
      <c r="B89" s="4"/>
      <c r="C89" s="4">
        <f t="shared" si="8"/>
        <v>2</v>
      </c>
      <c r="D89" s="4">
        <v>500</v>
      </c>
      <c r="E89" s="4">
        <f t="shared" si="9"/>
        <v>1000</v>
      </c>
      <c r="F89" s="4">
        <v>1</v>
      </c>
      <c r="G89" s="21">
        <v>1</v>
      </c>
      <c r="H89" s="22"/>
      <c r="I89" s="17"/>
    </row>
    <row r="90" spans="1:9" ht="12.75">
      <c r="A90" s="11" t="s">
        <v>91</v>
      </c>
      <c r="B90" s="4"/>
      <c r="C90" s="4">
        <f t="shared" si="8"/>
        <v>2</v>
      </c>
      <c r="D90" s="4">
        <v>500</v>
      </c>
      <c r="E90" s="4">
        <f t="shared" si="9"/>
        <v>1000</v>
      </c>
      <c r="F90" s="4">
        <v>1</v>
      </c>
      <c r="G90" s="21">
        <v>1</v>
      </c>
      <c r="H90" s="22"/>
      <c r="I90" s="17"/>
    </row>
    <row r="91" spans="1:9" ht="12.75">
      <c r="A91" s="11" t="s">
        <v>92</v>
      </c>
      <c r="B91" s="4" t="s">
        <v>177</v>
      </c>
      <c r="C91" s="4">
        <f t="shared" si="8"/>
        <v>2</v>
      </c>
      <c r="D91" s="4" t="s">
        <v>178</v>
      </c>
      <c r="E91" s="4"/>
      <c r="F91" s="12">
        <v>1</v>
      </c>
      <c r="G91" s="21">
        <v>1</v>
      </c>
      <c r="H91" s="22"/>
      <c r="I91" s="17"/>
    </row>
    <row r="92" spans="1:9" ht="12.75">
      <c r="A92" s="11" t="s">
        <v>93</v>
      </c>
      <c r="B92" s="4"/>
      <c r="C92" s="4">
        <f t="shared" si="8"/>
        <v>2</v>
      </c>
      <c r="D92" s="4">
        <v>500</v>
      </c>
      <c r="E92" s="4">
        <f t="shared" si="9"/>
        <v>1000</v>
      </c>
      <c r="F92" s="4">
        <v>1</v>
      </c>
      <c r="G92" s="21">
        <v>1</v>
      </c>
      <c r="H92" s="22"/>
      <c r="I92" s="17"/>
    </row>
    <row r="93" spans="1:9" ht="12.75">
      <c r="A93" s="11" t="s">
        <v>94</v>
      </c>
      <c r="B93" s="4"/>
      <c r="C93" s="4">
        <f t="shared" si="8"/>
        <v>2</v>
      </c>
      <c r="D93" s="4">
        <v>500</v>
      </c>
      <c r="E93" s="4">
        <f t="shared" si="9"/>
        <v>1000</v>
      </c>
      <c r="F93" s="4">
        <v>1</v>
      </c>
      <c r="G93" s="21">
        <v>1</v>
      </c>
      <c r="H93" s="22"/>
      <c r="I93" s="17"/>
    </row>
    <row r="94" spans="1:9" ht="12.75">
      <c r="A94" s="11" t="s">
        <v>31</v>
      </c>
      <c r="B94" s="4"/>
      <c r="C94" s="4">
        <f t="shared" si="8"/>
        <v>1</v>
      </c>
      <c r="D94" s="4">
        <v>500</v>
      </c>
      <c r="E94" s="4">
        <f t="shared" si="9"/>
        <v>500</v>
      </c>
      <c r="F94" s="4">
        <v>1</v>
      </c>
      <c r="G94" s="21">
        <v>0</v>
      </c>
      <c r="H94" s="22"/>
      <c r="I94" s="17"/>
    </row>
    <row r="95" spans="1:5" ht="12.75">
      <c r="A95" s="5" t="s">
        <v>3</v>
      </c>
      <c r="B95" s="5"/>
      <c r="C95" s="10"/>
      <c r="D95" s="10"/>
      <c r="E95" s="10">
        <f>SUM(E84:E94)</f>
        <v>8000</v>
      </c>
    </row>
    <row r="101" spans="1:2" ht="12.75">
      <c r="A101" s="2" t="s">
        <v>24</v>
      </c>
      <c r="B101" s="2"/>
    </row>
    <row r="102" spans="2:13" ht="12.75">
      <c r="B102" s="23" t="s">
        <v>37</v>
      </c>
      <c r="C102" s="24" t="s">
        <v>1</v>
      </c>
      <c r="D102" s="24" t="s">
        <v>2</v>
      </c>
      <c r="E102" s="24" t="s">
        <v>41</v>
      </c>
      <c r="F102" s="26" t="s">
        <v>106</v>
      </c>
      <c r="G102" s="23" t="s">
        <v>107</v>
      </c>
      <c r="H102" s="34"/>
      <c r="I102" s="31"/>
      <c r="J102" s="31"/>
      <c r="K102" s="17"/>
      <c r="L102" s="17"/>
      <c r="M102"/>
    </row>
    <row r="103" spans="1:13" ht="12.75">
      <c r="A103" s="11" t="s">
        <v>96</v>
      </c>
      <c r="B103" s="4"/>
      <c r="C103" s="4">
        <f aca="true" t="shared" si="10" ref="C103:C115">SUM(F103:L103)</f>
        <v>1</v>
      </c>
      <c r="D103" s="4">
        <v>500</v>
      </c>
      <c r="E103" s="4">
        <f aca="true" t="shared" si="11" ref="E103:E114">PRODUCT(C103:D103)</f>
        <v>500</v>
      </c>
      <c r="F103" s="4">
        <v>1</v>
      </c>
      <c r="G103" s="12">
        <v>0</v>
      </c>
      <c r="H103" s="22"/>
      <c r="I103" s="18"/>
      <c r="J103" s="18"/>
      <c r="K103" s="17"/>
      <c r="L103" s="17"/>
      <c r="M103"/>
    </row>
    <row r="104" spans="1:13" ht="12.75">
      <c r="A104" s="11" t="s">
        <v>97</v>
      </c>
      <c r="B104" s="4"/>
      <c r="C104" s="4">
        <f t="shared" si="10"/>
        <v>2</v>
      </c>
      <c r="D104" s="4">
        <v>500</v>
      </c>
      <c r="E104" s="4">
        <f t="shared" si="11"/>
        <v>1000</v>
      </c>
      <c r="F104" s="4">
        <v>1</v>
      </c>
      <c r="G104" s="12">
        <v>1</v>
      </c>
      <c r="H104" s="22"/>
      <c r="I104" s="18"/>
      <c r="J104" s="18"/>
      <c r="K104" s="17"/>
      <c r="L104" s="17"/>
      <c r="M104"/>
    </row>
    <row r="105" spans="1:13" ht="12.75">
      <c r="A105" s="11" t="s">
        <v>98</v>
      </c>
      <c r="B105" s="4"/>
      <c r="C105" s="4">
        <f t="shared" si="10"/>
        <v>2</v>
      </c>
      <c r="D105" s="4">
        <v>500</v>
      </c>
      <c r="E105" s="4">
        <f t="shared" si="11"/>
        <v>1000</v>
      </c>
      <c r="F105" s="4">
        <v>1</v>
      </c>
      <c r="G105" s="12">
        <v>1</v>
      </c>
      <c r="H105" s="22"/>
      <c r="I105" s="18"/>
      <c r="J105" s="18"/>
      <c r="K105" s="17"/>
      <c r="L105" s="17"/>
      <c r="M105"/>
    </row>
    <row r="106" spans="1:13" ht="12.75">
      <c r="A106" s="11" t="s">
        <v>25</v>
      </c>
      <c r="B106" s="4" t="s">
        <v>177</v>
      </c>
      <c r="C106" s="4">
        <f t="shared" si="10"/>
        <v>2</v>
      </c>
      <c r="D106" s="4">
        <v>1000</v>
      </c>
      <c r="E106" s="4">
        <f t="shared" si="11"/>
        <v>2000</v>
      </c>
      <c r="F106" s="4">
        <v>1</v>
      </c>
      <c r="G106" s="12">
        <v>1</v>
      </c>
      <c r="H106" s="22"/>
      <c r="I106" s="18"/>
      <c r="J106" s="18"/>
      <c r="K106" s="17"/>
      <c r="L106" s="17"/>
      <c r="M106"/>
    </row>
    <row r="107" spans="1:13" ht="12.75">
      <c r="A107" s="11" t="s">
        <v>99</v>
      </c>
      <c r="B107" s="4"/>
      <c r="C107" s="4">
        <f t="shared" si="10"/>
        <v>1</v>
      </c>
      <c r="D107" s="4">
        <v>500</v>
      </c>
      <c r="E107" s="4">
        <f t="shared" si="11"/>
        <v>500</v>
      </c>
      <c r="F107" s="4">
        <v>0</v>
      </c>
      <c r="G107" s="12">
        <v>1</v>
      </c>
      <c r="H107" s="22"/>
      <c r="I107" s="18"/>
      <c r="J107" s="18"/>
      <c r="K107" s="17"/>
      <c r="L107" s="17"/>
      <c r="M107"/>
    </row>
    <row r="108" spans="1:13" ht="12.75">
      <c r="A108" s="11" t="s">
        <v>100</v>
      </c>
      <c r="B108" s="4"/>
      <c r="C108" s="4">
        <f t="shared" si="10"/>
        <v>2</v>
      </c>
      <c r="D108" s="4">
        <v>500</v>
      </c>
      <c r="E108" s="4">
        <f t="shared" si="11"/>
        <v>1000</v>
      </c>
      <c r="F108" s="12">
        <v>1</v>
      </c>
      <c r="G108" s="12">
        <v>1</v>
      </c>
      <c r="H108" s="22"/>
      <c r="I108" s="18"/>
      <c r="J108" s="18"/>
      <c r="K108" s="17"/>
      <c r="L108" s="17"/>
      <c r="M108"/>
    </row>
    <row r="109" spans="1:13" ht="12.75">
      <c r="A109" s="11" t="s">
        <v>26</v>
      </c>
      <c r="B109" s="4"/>
      <c r="C109" s="4">
        <f t="shared" si="10"/>
        <v>2</v>
      </c>
      <c r="D109" s="4">
        <v>500</v>
      </c>
      <c r="E109" s="4">
        <f t="shared" si="11"/>
        <v>1000</v>
      </c>
      <c r="F109" s="4">
        <v>1</v>
      </c>
      <c r="G109" s="12">
        <v>1</v>
      </c>
      <c r="H109" s="22"/>
      <c r="I109" s="18"/>
      <c r="J109" s="18"/>
      <c r="K109" s="17"/>
      <c r="L109" s="17"/>
      <c r="M109"/>
    </row>
    <row r="110" spans="1:13" ht="12.75">
      <c r="A110" s="11" t="s">
        <v>101</v>
      </c>
      <c r="B110" s="4"/>
      <c r="C110" s="4">
        <f t="shared" si="10"/>
        <v>1</v>
      </c>
      <c r="D110" s="4">
        <v>500</v>
      </c>
      <c r="E110" s="4">
        <f t="shared" si="11"/>
        <v>500</v>
      </c>
      <c r="F110" s="4">
        <v>0</v>
      </c>
      <c r="G110" s="12">
        <v>1</v>
      </c>
      <c r="H110" s="22"/>
      <c r="I110" s="18"/>
      <c r="J110" s="18"/>
      <c r="K110" s="17"/>
      <c r="L110" s="17"/>
      <c r="M110"/>
    </row>
    <row r="111" spans="1:13" ht="12.75">
      <c r="A111" s="11" t="s">
        <v>102</v>
      </c>
      <c r="B111" s="4"/>
      <c r="C111" s="4">
        <f t="shared" si="10"/>
        <v>2</v>
      </c>
      <c r="D111" s="4" t="s">
        <v>178</v>
      </c>
      <c r="E111" s="4"/>
      <c r="F111" s="4">
        <v>1</v>
      </c>
      <c r="G111" s="12">
        <v>1</v>
      </c>
      <c r="H111" s="22"/>
      <c r="I111" s="18"/>
      <c r="J111" s="18"/>
      <c r="K111" s="17"/>
      <c r="L111" s="17"/>
      <c r="M111"/>
    </row>
    <row r="112" spans="1:13" ht="12.75">
      <c r="A112" s="11" t="s">
        <v>103</v>
      </c>
      <c r="B112" s="4"/>
      <c r="C112" s="4">
        <f t="shared" si="10"/>
        <v>2</v>
      </c>
      <c r="D112" s="4">
        <v>500</v>
      </c>
      <c r="E112" s="4">
        <f t="shared" si="11"/>
        <v>1000</v>
      </c>
      <c r="F112" s="4">
        <v>1</v>
      </c>
      <c r="G112" s="12">
        <v>1</v>
      </c>
      <c r="H112" s="22"/>
      <c r="I112" s="18"/>
      <c r="J112" s="18"/>
      <c r="K112" s="17"/>
      <c r="L112" s="17"/>
      <c r="M112"/>
    </row>
    <row r="113" spans="1:13" ht="12.75">
      <c r="A113" s="11" t="s">
        <v>104</v>
      </c>
      <c r="B113" s="4"/>
      <c r="C113" s="4">
        <f t="shared" si="10"/>
        <v>2</v>
      </c>
      <c r="D113" s="4">
        <v>500</v>
      </c>
      <c r="E113" s="4">
        <f t="shared" si="11"/>
        <v>1000</v>
      </c>
      <c r="F113" s="4">
        <v>1</v>
      </c>
      <c r="G113" s="12">
        <v>1</v>
      </c>
      <c r="H113" s="22"/>
      <c r="I113" s="18"/>
      <c r="J113" s="18"/>
      <c r="K113" s="17"/>
      <c r="L113" s="17"/>
      <c r="M113"/>
    </row>
    <row r="114" spans="1:13" ht="12.75">
      <c r="A114" s="3" t="s">
        <v>27</v>
      </c>
      <c r="B114" s="4"/>
      <c r="C114" s="4">
        <f t="shared" si="10"/>
        <v>2</v>
      </c>
      <c r="D114" s="4">
        <v>500</v>
      </c>
      <c r="E114" s="4">
        <f t="shared" si="11"/>
        <v>1000</v>
      </c>
      <c r="F114" s="4">
        <v>1</v>
      </c>
      <c r="G114" s="12">
        <v>1</v>
      </c>
      <c r="H114" s="18"/>
      <c r="I114" s="18"/>
      <c r="J114" s="18"/>
      <c r="K114" s="18"/>
      <c r="L114" s="17"/>
      <c r="M114" s="17"/>
    </row>
    <row r="115" spans="1:13" ht="12.75">
      <c r="A115" s="3" t="s">
        <v>105</v>
      </c>
      <c r="B115" s="4" t="s">
        <v>176</v>
      </c>
      <c r="C115" s="4">
        <f t="shared" si="10"/>
        <v>2</v>
      </c>
      <c r="D115" s="4" t="s">
        <v>178</v>
      </c>
      <c r="E115" s="4">
        <v>0</v>
      </c>
      <c r="F115" s="4">
        <v>1</v>
      </c>
      <c r="G115" s="12">
        <v>1</v>
      </c>
      <c r="H115" s="18"/>
      <c r="I115" s="18"/>
      <c r="J115" s="18"/>
      <c r="K115" s="18"/>
      <c r="L115" s="17"/>
      <c r="M115" s="17"/>
    </row>
    <row r="116" spans="1:6" ht="12.75">
      <c r="A116" s="9" t="s">
        <v>3</v>
      </c>
      <c r="B116" s="9"/>
      <c r="C116" s="16"/>
      <c r="D116" s="16"/>
      <c r="E116" s="16">
        <f>SUM(E103:E115)</f>
        <v>10500</v>
      </c>
      <c r="F116" s="7"/>
    </row>
    <row r="121" spans="1:2" ht="12.75">
      <c r="A121" s="2" t="s">
        <v>145</v>
      </c>
      <c r="B121" s="2"/>
    </row>
    <row r="122" spans="2:13" ht="12.75">
      <c r="B122" s="23" t="s">
        <v>37</v>
      </c>
      <c r="C122" s="24" t="s">
        <v>1</v>
      </c>
      <c r="D122" s="24" t="s">
        <v>2</v>
      </c>
      <c r="E122" s="29" t="s">
        <v>41</v>
      </c>
      <c r="F122" s="26" t="s">
        <v>130</v>
      </c>
      <c r="G122" s="23" t="s">
        <v>131</v>
      </c>
      <c r="H122" s="34"/>
      <c r="I122" s="31"/>
      <c r="J122" s="31"/>
      <c r="M122"/>
    </row>
    <row r="123" spans="1:13" ht="12.75">
      <c r="A123" s="11" t="s">
        <v>119</v>
      </c>
      <c r="B123" s="4"/>
      <c r="C123" s="4">
        <f aca="true" t="shared" si="12" ref="C123:C134">SUM(F123:L123)</f>
        <v>2</v>
      </c>
      <c r="D123" s="4">
        <v>500</v>
      </c>
      <c r="E123" s="4">
        <f aca="true" t="shared" si="13" ref="E123:E134">PRODUCT(C123:D123)</f>
        <v>1000</v>
      </c>
      <c r="F123" s="4">
        <v>1</v>
      </c>
      <c r="G123" s="12">
        <v>1</v>
      </c>
      <c r="H123" s="22"/>
      <c r="I123" s="18"/>
      <c r="J123" s="18"/>
      <c r="M123"/>
    </row>
    <row r="124" spans="1:13" ht="12.75">
      <c r="A124" s="11" t="s">
        <v>120</v>
      </c>
      <c r="B124" s="4"/>
      <c r="C124" s="4">
        <f t="shared" si="12"/>
        <v>2</v>
      </c>
      <c r="D124" s="4">
        <v>500</v>
      </c>
      <c r="E124" s="4">
        <f t="shared" si="13"/>
        <v>1000</v>
      </c>
      <c r="F124" s="4">
        <v>1</v>
      </c>
      <c r="G124" s="12">
        <v>1</v>
      </c>
      <c r="H124" s="22"/>
      <c r="I124" s="18"/>
      <c r="J124" s="18"/>
      <c r="M124"/>
    </row>
    <row r="125" spans="1:13" ht="12.75">
      <c r="A125" s="11" t="s">
        <v>121</v>
      </c>
      <c r="B125" s="4"/>
      <c r="C125" s="4">
        <f t="shared" si="12"/>
        <v>2</v>
      </c>
      <c r="D125" s="4">
        <v>500</v>
      </c>
      <c r="E125" s="4">
        <f t="shared" si="13"/>
        <v>1000</v>
      </c>
      <c r="F125" s="4">
        <v>1</v>
      </c>
      <c r="G125" s="12">
        <v>1</v>
      </c>
      <c r="H125" s="22"/>
      <c r="I125" s="18"/>
      <c r="J125" s="18"/>
      <c r="M125"/>
    </row>
    <row r="126" spans="1:13" ht="12.75">
      <c r="A126" s="11" t="s">
        <v>122</v>
      </c>
      <c r="B126" s="4" t="s">
        <v>176</v>
      </c>
      <c r="C126" s="4">
        <f t="shared" si="12"/>
        <v>2</v>
      </c>
      <c r="D126" s="4">
        <v>1000</v>
      </c>
      <c r="E126" s="4">
        <f t="shared" si="13"/>
        <v>2000</v>
      </c>
      <c r="F126" s="12">
        <v>1</v>
      </c>
      <c r="G126" s="12">
        <v>1</v>
      </c>
      <c r="H126" s="22"/>
      <c r="I126" s="18"/>
      <c r="J126" s="18"/>
      <c r="M126"/>
    </row>
    <row r="127" spans="1:13" ht="12.75">
      <c r="A127" s="11" t="s">
        <v>123</v>
      </c>
      <c r="B127" s="4"/>
      <c r="C127" s="4">
        <f t="shared" si="12"/>
        <v>0</v>
      </c>
      <c r="D127" s="4">
        <v>500</v>
      </c>
      <c r="E127" s="4">
        <f t="shared" si="13"/>
        <v>0</v>
      </c>
      <c r="F127" s="4">
        <v>0</v>
      </c>
      <c r="G127" s="12">
        <v>0</v>
      </c>
      <c r="H127" s="22"/>
      <c r="I127" s="18"/>
      <c r="J127" s="18"/>
      <c r="M127"/>
    </row>
    <row r="128" spans="1:13" ht="12.75">
      <c r="A128" s="11" t="s">
        <v>124</v>
      </c>
      <c r="B128" s="4"/>
      <c r="C128" s="4">
        <f t="shared" si="12"/>
        <v>1</v>
      </c>
      <c r="D128" s="4">
        <v>500</v>
      </c>
      <c r="E128" s="4">
        <f t="shared" si="13"/>
        <v>500</v>
      </c>
      <c r="F128" s="4">
        <v>1</v>
      </c>
      <c r="G128" s="12">
        <v>0</v>
      </c>
      <c r="H128" s="22"/>
      <c r="I128" s="18"/>
      <c r="J128" s="18"/>
      <c r="M128"/>
    </row>
    <row r="129" spans="1:13" ht="12.75">
      <c r="A129" s="11" t="s">
        <v>125</v>
      </c>
      <c r="B129" s="4"/>
      <c r="C129" s="4">
        <f t="shared" si="12"/>
        <v>2</v>
      </c>
      <c r="D129" s="4">
        <v>500</v>
      </c>
      <c r="E129" s="4">
        <f t="shared" si="13"/>
        <v>1000</v>
      </c>
      <c r="F129" s="4">
        <v>1</v>
      </c>
      <c r="G129" s="12">
        <v>1</v>
      </c>
      <c r="H129" s="22"/>
      <c r="I129" s="18"/>
      <c r="J129" s="18"/>
      <c r="M129"/>
    </row>
    <row r="130" spans="1:13" ht="12.75">
      <c r="A130" s="11" t="s">
        <v>30</v>
      </c>
      <c r="B130" s="4"/>
      <c r="C130" s="4">
        <f t="shared" si="12"/>
        <v>2</v>
      </c>
      <c r="D130" s="4">
        <v>500</v>
      </c>
      <c r="E130" s="4">
        <f t="shared" si="13"/>
        <v>1000</v>
      </c>
      <c r="F130" s="4">
        <v>1</v>
      </c>
      <c r="G130" s="12">
        <v>1</v>
      </c>
      <c r="H130" s="22"/>
      <c r="I130" s="18"/>
      <c r="J130" s="18"/>
      <c r="M130"/>
    </row>
    <row r="131" spans="1:13" ht="12.75">
      <c r="A131" s="11" t="s">
        <v>126</v>
      </c>
      <c r="B131" s="4"/>
      <c r="C131" s="4">
        <f t="shared" si="12"/>
        <v>1</v>
      </c>
      <c r="D131" s="4">
        <v>500</v>
      </c>
      <c r="E131" s="4">
        <f t="shared" si="13"/>
        <v>500</v>
      </c>
      <c r="F131" s="4">
        <v>0</v>
      </c>
      <c r="G131" s="12">
        <v>1</v>
      </c>
      <c r="H131" s="22"/>
      <c r="I131" s="18"/>
      <c r="J131" s="18"/>
      <c r="M131"/>
    </row>
    <row r="132" spans="1:13" ht="12.75">
      <c r="A132" s="11" t="s">
        <v>127</v>
      </c>
      <c r="B132" s="4" t="s">
        <v>177</v>
      </c>
      <c r="C132" s="4">
        <f t="shared" si="12"/>
        <v>2</v>
      </c>
      <c r="D132" s="4">
        <v>1000</v>
      </c>
      <c r="E132" s="4">
        <f t="shared" si="13"/>
        <v>2000</v>
      </c>
      <c r="F132" s="4">
        <v>1</v>
      </c>
      <c r="G132" s="12">
        <v>1</v>
      </c>
      <c r="H132" s="22"/>
      <c r="I132" s="18"/>
      <c r="J132" s="18"/>
      <c r="M132"/>
    </row>
    <row r="133" spans="1:13" ht="12.75">
      <c r="A133" s="11" t="s">
        <v>128</v>
      </c>
      <c r="B133" s="4"/>
      <c r="C133" s="4">
        <f t="shared" si="12"/>
        <v>2</v>
      </c>
      <c r="D133" s="4">
        <v>500</v>
      </c>
      <c r="E133" s="4">
        <f t="shared" si="13"/>
        <v>1000</v>
      </c>
      <c r="F133" s="4">
        <v>1</v>
      </c>
      <c r="G133" s="12">
        <v>1</v>
      </c>
      <c r="H133" s="22"/>
      <c r="I133" s="18"/>
      <c r="J133" s="18"/>
      <c r="M133"/>
    </row>
    <row r="134" spans="1:11" ht="12.75">
      <c r="A134" s="3" t="s">
        <v>129</v>
      </c>
      <c r="B134" s="4"/>
      <c r="C134" s="4">
        <f t="shared" si="12"/>
        <v>1</v>
      </c>
      <c r="D134" s="4">
        <v>500</v>
      </c>
      <c r="E134" s="4">
        <f t="shared" si="13"/>
        <v>500</v>
      </c>
      <c r="F134" s="4">
        <v>1</v>
      </c>
      <c r="G134" s="12">
        <v>0</v>
      </c>
      <c r="H134" s="18"/>
      <c r="I134" s="18"/>
      <c r="J134" s="18"/>
      <c r="K134" s="18"/>
    </row>
    <row r="135" spans="1:6" ht="12.75">
      <c r="A135" s="9" t="s">
        <v>3</v>
      </c>
      <c r="B135" s="9"/>
      <c r="C135" s="16"/>
      <c r="D135" s="16"/>
      <c r="E135" s="16">
        <f>SUM(E123:E134)</f>
        <v>11500</v>
      </c>
      <c r="F135" s="7"/>
    </row>
    <row r="141" spans="1:2" ht="12.75">
      <c r="A141" s="2" t="s">
        <v>32</v>
      </c>
      <c r="B141" s="2"/>
    </row>
    <row r="142" spans="2:11" ht="12.75">
      <c r="B142" s="23" t="s">
        <v>37</v>
      </c>
      <c r="C142" s="24" t="s">
        <v>1</v>
      </c>
      <c r="D142" s="24" t="s">
        <v>2</v>
      </c>
      <c r="E142" s="24" t="s">
        <v>41</v>
      </c>
      <c r="F142" s="26" t="s">
        <v>117</v>
      </c>
      <c r="G142" s="23" t="s">
        <v>118</v>
      </c>
      <c r="H142" s="34"/>
      <c r="I142" s="31"/>
      <c r="J142" s="31"/>
      <c r="K142" s="33"/>
    </row>
    <row r="143" spans="1:11" ht="12.75">
      <c r="A143" s="11" t="s">
        <v>33</v>
      </c>
      <c r="B143" s="4"/>
      <c r="C143" s="4">
        <f aca="true" t="shared" si="14" ref="C143:C155">SUM(F143:L143)</f>
        <v>2</v>
      </c>
      <c r="D143" s="4" t="s">
        <v>178</v>
      </c>
      <c r="E143" s="4"/>
      <c r="F143" s="4">
        <v>1</v>
      </c>
      <c r="G143" s="4">
        <v>1</v>
      </c>
      <c r="H143" s="22"/>
      <c r="I143" s="18"/>
      <c r="J143" s="18"/>
      <c r="K143" s="18"/>
    </row>
    <row r="144" spans="1:11" ht="12.75">
      <c r="A144" s="11" t="s">
        <v>108</v>
      </c>
      <c r="B144" s="4" t="s">
        <v>176</v>
      </c>
      <c r="C144" s="4">
        <f t="shared" si="14"/>
        <v>2</v>
      </c>
      <c r="D144" s="4" t="s">
        <v>178</v>
      </c>
      <c r="E144" s="4"/>
      <c r="F144" s="4">
        <v>1</v>
      </c>
      <c r="G144" s="12">
        <v>1</v>
      </c>
      <c r="H144" s="22"/>
      <c r="I144" s="18"/>
      <c r="J144" s="18"/>
      <c r="K144" s="18"/>
    </row>
    <row r="145" spans="1:11" ht="12.75">
      <c r="A145" s="11" t="s">
        <v>109</v>
      </c>
      <c r="B145" s="4"/>
      <c r="C145" s="4">
        <f t="shared" si="14"/>
        <v>2</v>
      </c>
      <c r="D145" s="4">
        <v>500</v>
      </c>
      <c r="E145" s="4">
        <f aca="true" t="shared" si="15" ref="E145:E155">PRODUCT(C145:D145)</f>
        <v>1000</v>
      </c>
      <c r="F145" s="4">
        <v>1</v>
      </c>
      <c r="G145" s="12">
        <v>1</v>
      </c>
      <c r="H145" s="22"/>
      <c r="I145" s="18"/>
      <c r="J145" s="18"/>
      <c r="K145" s="18"/>
    </row>
    <row r="146" spans="1:11" ht="12.75">
      <c r="A146" s="11" t="s">
        <v>110</v>
      </c>
      <c r="B146" s="4"/>
      <c r="C146" s="4">
        <f t="shared" si="14"/>
        <v>2</v>
      </c>
      <c r="D146" s="4" t="s">
        <v>178</v>
      </c>
      <c r="E146" s="4"/>
      <c r="F146" s="4">
        <v>1</v>
      </c>
      <c r="G146" s="12">
        <v>1</v>
      </c>
      <c r="H146" s="22"/>
      <c r="I146" s="18"/>
      <c r="J146" s="18"/>
      <c r="K146" s="18"/>
    </row>
    <row r="147" spans="1:11" ht="12.75">
      <c r="A147" s="11" t="s">
        <v>111</v>
      </c>
      <c r="B147" s="4"/>
      <c r="C147" s="4">
        <f t="shared" si="14"/>
        <v>0</v>
      </c>
      <c r="D147" s="4">
        <v>500</v>
      </c>
      <c r="E147" s="4">
        <f t="shared" si="15"/>
        <v>0</v>
      </c>
      <c r="F147" s="4">
        <v>0</v>
      </c>
      <c r="G147" s="12">
        <v>0</v>
      </c>
      <c r="H147" s="22"/>
      <c r="I147" s="18"/>
      <c r="J147" s="18"/>
      <c r="K147" s="18"/>
    </row>
    <row r="148" spans="1:11" ht="12.75">
      <c r="A148" s="11" t="s">
        <v>112</v>
      </c>
      <c r="B148" s="4"/>
      <c r="C148" s="4">
        <f t="shared" si="14"/>
        <v>2</v>
      </c>
      <c r="D148" s="4" t="s">
        <v>178</v>
      </c>
      <c r="E148" s="4"/>
      <c r="F148" s="4">
        <v>1</v>
      </c>
      <c r="G148" s="12">
        <v>1</v>
      </c>
      <c r="H148" s="22"/>
      <c r="I148" s="18"/>
      <c r="J148" s="18"/>
      <c r="K148" s="18"/>
    </row>
    <row r="149" spans="1:11" ht="12.75">
      <c r="A149" s="11" t="s">
        <v>113</v>
      </c>
      <c r="B149" s="4"/>
      <c r="C149" s="4">
        <f t="shared" si="14"/>
        <v>2</v>
      </c>
      <c r="D149" s="4">
        <v>500</v>
      </c>
      <c r="E149" s="4">
        <f t="shared" si="15"/>
        <v>1000</v>
      </c>
      <c r="F149" s="4">
        <v>1</v>
      </c>
      <c r="G149" s="12">
        <v>1</v>
      </c>
      <c r="H149" s="22"/>
      <c r="I149" s="18"/>
      <c r="J149" s="18"/>
      <c r="K149" s="18"/>
    </row>
    <row r="150" spans="1:11" ht="12.75">
      <c r="A150" s="11" t="s">
        <v>193</v>
      </c>
      <c r="B150" s="4"/>
      <c r="C150" s="4">
        <f t="shared" si="14"/>
        <v>2</v>
      </c>
      <c r="D150" s="4">
        <v>500</v>
      </c>
      <c r="E150" s="4">
        <f t="shared" si="15"/>
        <v>1000</v>
      </c>
      <c r="F150" s="4">
        <v>1</v>
      </c>
      <c r="G150" s="12">
        <v>1</v>
      </c>
      <c r="H150" s="22"/>
      <c r="I150" s="18"/>
      <c r="J150" s="18"/>
      <c r="K150" s="18"/>
    </row>
    <row r="151" spans="1:11" ht="12.75">
      <c r="A151" s="11" t="s">
        <v>114</v>
      </c>
      <c r="B151" s="4"/>
      <c r="C151" s="4">
        <f t="shared" si="14"/>
        <v>2</v>
      </c>
      <c r="D151" s="4">
        <v>500</v>
      </c>
      <c r="E151" s="4">
        <f t="shared" si="15"/>
        <v>1000</v>
      </c>
      <c r="F151" s="4">
        <v>1</v>
      </c>
      <c r="G151" s="12">
        <v>1</v>
      </c>
      <c r="H151" s="22"/>
      <c r="I151" s="18"/>
      <c r="J151" s="18"/>
      <c r="K151" s="18"/>
    </row>
    <row r="152" spans="1:11" ht="12.75">
      <c r="A152" s="11" t="s">
        <v>115</v>
      </c>
      <c r="B152" s="4"/>
      <c r="C152" s="4">
        <f t="shared" si="14"/>
        <v>1</v>
      </c>
      <c r="D152" s="4">
        <v>500</v>
      </c>
      <c r="E152" s="4">
        <f t="shared" si="15"/>
        <v>500</v>
      </c>
      <c r="F152" s="12">
        <v>1</v>
      </c>
      <c r="G152" s="12">
        <v>0</v>
      </c>
      <c r="H152" s="36"/>
      <c r="I152" s="35"/>
      <c r="J152" s="18"/>
      <c r="K152" s="18"/>
    </row>
    <row r="153" spans="1:11" ht="12.75">
      <c r="A153" s="11" t="s">
        <v>116</v>
      </c>
      <c r="B153" s="4"/>
      <c r="C153" s="4">
        <f t="shared" si="14"/>
        <v>2</v>
      </c>
      <c r="D153" s="4">
        <v>500</v>
      </c>
      <c r="E153" s="4">
        <f t="shared" si="15"/>
        <v>1000</v>
      </c>
      <c r="F153" s="4">
        <v>1</v>
      </c>
      <c r="G153" s="12">
        <v>1</v>
      </c>
      <c r="H153" s="22"/>
      <c r="I153" s="18"/>
      <c r="J153" s="18"/>
      <c r="K153" s="18"/>
    </row>
    <row r="154" spans="1:10" ht="12.75">
      <c r="A154" s="3" t="s">
        <v>184</v>
      </c>
      <c r="B154" s="4"/>
      <c r="C154" s="4">
        <f t="shared" si="14"/>
        <v>2</v>
      </c>
      <c r="D154" s="4">
        <v>500</v>
      </c>
      <c r="E154" s="4">
        <f t="shared" si="15"/>
        <v>1000</v>
      </c>
      <c r="F154" s="4">
        <v>1</v>
      </c>
      <c r="G154" s="12">
        <v>1</v>
      </c>
      <c r="H154" s="19"/>
      <c r="I154" s="20"/>
      <c r="J154" s="20"/>
    </row>
    <row r="155" spans="1:7" ht="12.75">
      <c r="A155" s="3" t="s">
        <v>185</v>
      </c>
      <c r="B155" s="4" t="s">
        <v>177</v>
      </c>
      <c r="C155" s="4">
        <f t="shared" si="14"/>
        <v>1</v>
      </c>
      <c r="D155" s="4">
        <v>1000</v>
      </c>
      <c r="E155" s="4">
        <f t="shared" si="15"/>
        <v>1000</v>
      </c>
      <c r="F155" s="4">
        <v>1</v>
      </c>
      <c r="G155" s="12">
        <v>0</v>
      </c>
    </row>
    <row r="156" spans="1:6" ht="12.75">
      <c r="A156" s="9" t="s">
        <v>3</v>
      </c>
      <c r="B156" s="9"/>
      <c r="C156" s="16"/>
      <c r="D156" s="16"/>
      <c r="E156" s="16">
        <f>SUM(E143:E155)</f>
        <v>7500</v>
      </c>
      <c r="F156" s="7"/>
    </row>
    <row r="161" spans="1:13" ht="12.75">
      <c r="A161" s="2" t="s">
        <v>132</v>
      </c>
      <c r="B161" s="2"/>
      <c r="G161" s="41"/>
      <c r="H161" s="31"/>
      <c r="I161" s="31"/>
      <c r="J161" s="31"/>
      <c r="M161"/>
    </row>
    <row r="162" spans="2:13" ht="12.75">
      <c r="B162" s="23" t="s">
        <v>37</v>
      </c>
      <c r="C162" s="24" t="s">
        <v>1</v>
      </c>
      <c r="D162" s="24" t="s">
        <v>2</v>
      </c>
      <c r="E162" s="24" t="s">
        <v>41</v>
      </c>
      <c r="F162" s="26" t="s">
        <v>144</v>
      </c>
      <c r="G162" s="22"/>
      <c r="H162" s="18"/>
      <c r="I162" s="18"/>
      <c r="L162"/>
      <c r="M162"/>
    </row>
    <row r="163" spans="1:13" ht="12.75">
      <c r="A163" s="11" t="s">
        <v>133</v>
      </c>
      <c r="B163" s="4"/>
      <c r="C163" s="4">
        <v>1</v>
      </c>
      <c r="D163" s="4" t="s">
        <v>186</v>
      </c>
      <c r="E163" s="4"/>
      <c r="F163" s="4">
        <v>1</v>
      </c>
      <c r="G163" s="22"/>
      <c r="H163" s="18"/>
      <c r="I163" s="18"/>
      <c r="L163"/>
      <c r="M163"/>
    </row>
    <row r="164" spans="1:13" ht="12.75">
      <c r="A164" s="11" t="s">
        <v>194</v>
      </c>
      <c r="B164" s="4" t="s">
        <v>176</v>
      </c>
      <c r="C164" s="4">
        <v>1</v>
      </c>
      <c r="D164" s="4" t="s">
        <v>178</v>
      </c>
      <c r="E164" s="4"/>
      <c r="F164" s="4">
        <v>1</v>
      </c>
      <c r="G164" s="22"/>
      <c r="H164" s="18"/>
      <c r="I164" s="18"/>
      <c r="L164"/>
      <c r="M164"/>
    </row>
    <row r="165" spans="1:13" ht="12.75">
      <c r="A165" s="11" t="s">
        <v>134</v>
      </c>
      <c r="B165" s="4"/>
      <c r="C165" s="4">
        <v>1</v>
      </c>
      <c r="D165" s="4">
        <v>500</v>
      </c>
      <c r="E165" s="4">
        <f aca="true" t="shared" si="16" ref="E165:E175">PRODUCT(C165:D165)</f>
        <v>500</v>
      </c>
      <c r="F165" s="12">
        <v>1</v>
      </c>
      <c r="G165" s="22"/>
      <c r="H165" s="18"/>
      <c r="I165" s="18"/>
      <c r="L165"/>
      <c r="M165"/>
    </row>
    <row r="166" spans="1:13" ht="12.75">
      <c r="A166" s="11" t="s">
        <v>135</v>
      </c>
      <c r="B166" s="4"/>
      <c r="C166" s="4">
        <v>0</v>
      </c>
      <c r="D166" s="4">
        <v>500</v>
      </c>
      <c r="E166" s="4">
        <f t="shared" si="16"/>
        <v>0</v>
      </c>
      <c r="F166" s="4">
        <v>0</v>
      </c>
      <c r="G166" s="22"/>
      <c r="H166" s="18"/>
      <c r="I166" s="18"/>
      <c r="L166"/>
      <c r="M166"/>
    </row>
    <row r="167" spans="1:13" ht="12.75">
      <c r="A167" s="11" t="s">
        <v>136</v>
      </c>
      <c r="B167" s="4"/>
      <c r="C167" s="4">
        <v>0</v>
      </c>
      <c r="D167" s="4" t="s">
        <v>178</v>
      </c>
      <c r="E167" s="4"/>
      <c r="F167" s="4">
        <v>0</v>
      </c>
      <c r="G167" s="22"/>
      <c r="H167" s="18"/>
      <c r="I167" s="18"/>
      <c r="L167"/>
      <c r="M167"/>
    </row>
    <row r="168" spans="1:13" ht="12.75">
      <c r="A168" s="11" t="s">
        <v>137</v>
      </c>
      <c r="B168" s="4"/>
      <c r="C168" s="4">
        <v>1</v>
      </c>
      <c r="D168" s="4">
        <v>500</v>
      </c>
      <c r="E168" s="4">
        <f t="shared" si="16"/>
        <v>500</v>
      </c>
      <c r="F168" s="12">
        <v>1</v>
      </c>
      <c r="G168" s="22"/>
      <c r="H168" s="18"/>
      <c r="I168" s="18"/>
      <c r="L168"/>
      <c r="M168"/>
    </row>
    <row r="169" spans="1:13" ht="12.75">
      <c r="A169" s="11" t="s">
        <v>138</v>
      </c>
      <c r="B169" s="4"/>
      <c r="C169" s="4">
        <v>1</v>
      </c>
      <c r="D169" s="4">
        <v>500</v>
      </c>
      <c r="E169" s="4">
        <f t="shared" si="16"/>
        <v>500</v>
      </c>
      <c r="F169" s="4">
        <v>1</v>
      </c>
      <c r="G169" s="22"/>
      <c r="H169" s="18"/>
      <c r="I169" s="18"/>
      <c r="L169"/>
      <c r="M169"/>
    </row>
    <row r="170" spans="1:13" ht="12.75">
      <c r="A170" s="11" t="s">
        <v>139</v>
      </c>
      <c r="B170" s="4"/>
      <c r="C170" s="4">
        <v>1</v>
      </c>
      <c r="D170" s="4">
        <v>500</v>
      </c>
      <c r="E170" s="4">
        <f t="shared" si="16"/>
        <v>500</v>
      </c>
      <c r="F170" s="4">
        <v>1</v>
      </c>
      <c r="G170" s="22"/>
      <c r="H170" s="18"/>
      <c r="I170" s="18"/>
      <c r="L170"/>
      <c r="M170"/>
    </row>
    <row r="171" spans="1:13" ht="12.75">
      <c r="A171" s="11" t="s">
        <v>140</v>
      </c>
      <c r="B171" s="4"/>
      <c r="C171" s="4">
        <v>1</v>
      </c>
      <c r="D171" s="4">
        <v>500</v>
      </c>
      <c r="E171" s="4">
        <f t="shared" si="16"/>
        <v>500</v>
      </c>
      <c r="F171" s="4">
        <v>1</v>
      </c>
      <c r="G171" s="22"/>
      <c r="H171" s="18"/>
      <c r="I171" s="18"/>
      <c r="L171"/>
      <c r="M171"/>
    </row>
    <row r="172" spans="1:13" ht="12.75">
      <c r="A172" s="11" t="s">
        <v>141</v>
      </c>
      <c r="B172" s="4"/>
      <c r="C172" s="4">
        <v>1</v>
      </c>
      <c r="D172" s="4">
        <v>500</v>
      </c>
      <c r="E172" s="4">
        <f t="shared" si="16"/>
        <v>500</v>
      </c>
      <c r="F172" s="4">
        <v>1</v>
      </c>
      <c r="G172" s="22"/>
      <c r="H172" s="18"/>
      <c r="I172" s="18"/>
      <c r="L172"/>
      <c r="M172"/>
    </row>
    <row r="173" spans="1:13" ht="12.75">
      <c r="A173" s="11" t="s">
        <v>142</v>
      </c>
      <c r="B173" s="4" t="s">
        <v>177</v>
      </c>
      <c r="C173" s="4">
        <v>1</v>
      </c>
      <c r="D173" s="4" t="s">
        <v>178</v>
      </c>
      <c r="E173" s="4"/>
      <c r="F173" s="4">
        <v>1</v>
      </c>
      <c r="G173" s="18"/>
      <c r="H173" s="18"/>
      <c r="I173" s="18"/>
      <c r="J173" s="18"/>
      <c r="M173"/>
    </row>
    <row r="174" spans="1:11" ht="12.75">
      <c r="A174" s="3" t="s">
        <v>34</v>
      </c>
      <c r="B174" s="4"/>
      <c r="C174" s="4">
        <v>1</v>
      </c>
      <c r="D174" s="4">
        <v>500</v>
      </c>
      <c r="E174" s="4">
        <f t="shared" si="16"/>
        <v>500</v>
      </c>
      <c r="F174" s="4">
        <v>1</v>
      </c>
      <c r="G174" s="18"/>
      <c r="H174" s="18"/>
      <c r="I174" s="18"/>
      <c r="J174" s="18"/>
      <c r="K174" s="18"/>
    </row>
    <row r="175" spans="1:11" ht="12.75">
      <c r="A175" s="3" t="s">
        <v>143</v>
      </c>
      <c r="B175" s="4"/>
      <c r="C175" s="4">
        <v>1</v>
      </c>
      <c r="D175" s="4">
        <v>500</v>
      </c>
      <c r="E175" s="4">
        <f t="shared" si="16"/>
        <v>500</v>
      </c>
      <c r="F175" s="4">
        <v>1</v>
      </c>
      <c r="G175" s="18"/>
      <c r="H175" s="18"/>
      <c r="I175" s="18"/>
      <c r="J175" s="18"/>
      <c r="K175" s="18"/>
    </row>
    <row r="176" spans="1:11" ht="12.75">
      <c r="A176" s="9" t="s">
        <v>3</v>
      </c>
      <c r="B176" s="9"/>
      <c r="C176" s="6"/>
      <c r="D176" s="6"/>
      <c r="E176" s="6">
        <f>SUM(E163:E175)</f>
        <v>4000</v>
      </c>
      <c r="F176" s="7"/>
      <c r="H176" s="18"/>
      <c r="I176" s="18"/>
      <c r="J176" s="18"/>
      <c r="K176" s="18"/>
    </row>
    <row r="178" spans="1:5" ht="12.75">
      <c r="A178" s="2" t="s">
        <v>36</v>
      </c>
      <c r="B178" s="2"/>
      <c r="C178" s="6"/>
      <c r="D178" s="6"/>
      <c r="E178" s="6">
        <f>SUM(E176)+E156+E135+E116+E95+E78+E57+E37+E20</f>
        <v>81500</v>
      </c>
    </row>
    <row r="179" spans="1:5" ht="12.75">
      <c r="A179" s="2"/>
      <c r="B179" s="2"/>
      <c r="C179" s="6"/>
      <c r="D179" s="6"/>
      <c r="E179" s="6"/>
    </row>
    <row r="180" ht="12.75">
      <c r="A180" s="13" t="s">
        <v>38</v>
      </c>
    </row>
    <row r="181" ht="12.75">
      <c r="A181" t="s">
        <v>43</v>
      </c>
    </row>
    <row r="183" spans="1:13" ht="12.75">
      <c r="A183" s="19"/>
      <c r="B183" s="19"/>
      <c r="C183" s="19"/>
      <c r="D183" s="19"/>
      <c r="E183" s="19"/>
      <c r="F183" s="19"/>
      <c r="G183" s="31"/>
      <c r="H183" s="7"/>
      <c r="L183"/>
      <c r="M183"/>
    </row>
    <row r="184" spans="6:13" ht="12.75">
      <c r="F184" s="19"/>
      <c r="G184" s="18"/>
      <c r="H184" s="7"/>
      <c r="L184"/>
      <c r="M184"/>
    </row>
    <row r="185" spans="7:13" ht="12.75">
      <c r="G185" s="18"/>
      <c r="H185" s="7"/>
      <c r="L185"/>
      <c r="M185"/>
    </row>
    <row r="186" spans="7:13" ht="12.75">
      <c r="G186" s="18"/>
      <c r="H186" s="7"/>
      <c r="L186"/>
      <c r="M186"/>
    </row>
    <row r="187" spans="7:13" ht="12.75">
      <c r="G187" s="18"/>
      <c r="H187" s="7"/>
      <c r="L187"/>
      <c r="M187"/>
    </row>
    <row r="188" spans="7:13" ht="12.75">
      <c r="G188" s="18"/>
      <c r="H188" s="7"/>
      <c r="L188"/>
      <c r="M188"/>
    </row>
    <row r="189" spans="7:13" ht="12.75">
      <c r="G189" s="18"/>
      <c r="H189" s="7"/>
      <c r="L189"/>
      <c r="M189"/>
    </row>
    <row r="190" spans="7:13" ht="12.75">
      <c r="G190" s="18"/>
      <c r="H190" s="7"/>
      <c r="L190"/>
      <c r="M190"/>
    </row>
    <row r="191" spans="7:13" ht="12.75">
      <c r="G191" s="18"/>
      <c r="H191" s="7"/>
      <c r="L191"/>
      <c r="M191"/>
    </row>
    <row r="192" spans="7:13" ht="12.75">
      <c r="G192" s="18"/>
      <c r="H192" s="7"/>
      <c r="L192"/>
      <c r="M192"/>
    </row>
    <row r="193" spans="7:13" ht="12.75">
      <c r="G193" s="18"/>
      <c r="H193" s="7"/>
      <c r="L193"/>
      <c r="M193"/>
    </row>
    <row r="194" spans="7:13" ht="12.75">
      <c r="G194" s="18"/>
      <c r="H194" s="7"/>
      <c r="L194"/>
      <c r="M194"/>
    </row>
    <row r="195" spans="7:13" ht="12.75">
      <c r="G195" s="7"/>
      <c r="H195" s="7"/>
      <c r="L195"/>
      <c r="M195"/>
    </row>
    <row r="196" spans="7:13" ht="12.75">
      <c r="G196" s="7"/>
      <c r="H196" s="7"/>
      <c r="L196"/>
      <c r="M196"/>
    </row>
    <row r="197" spans="7:13" ht="12.75">
      <c r="G197" s="7"/>
      <c r="H197" s="7"/>
      <c r="L197"/>
      <c r="M197"/>
    </row>
    <row r="198" spans="7:13" ht="12.75">
      <c r="G198" s="18"/>
      <c r="H198" s="7"/>
      <c r="L198"/>
      <c r="M198"/>
    </row>
    <row r="199" spans="7:13" ht="12.75">
      <c r="G199" s="18"/>
      <c r="H199" s="7"/>
      <c r="L199"/>
      <c r="M199"/>
    </row>
    <row r="200" spans="7:13" ht="12.75">
      <c r="G200" s="18"/>
      <c r="H200" s="7"/>
      <c r="L200"/>
      <c r="M200"/>
    </row>
    <row r="201" spans="7:13" ht="12.75">
      <c r="G201" s="18"/>
      <c r="H201" s="7"/>
      <c r="L201"/>
      <c r="M201"/>
    </row>
    <row r="202" spans="7:13" ht="12.75">
      <c r="G202" s="18"/>
      <c r="H202" s="7"/>
      <c r="L202"/>
      <c r="M202"/>
    </row>
    <row r="203" spans="7:13" ht="12.75">
      <c r="G203" s="18"/>
      <c r="H203" s="7"/>
      <c r="L203"/>
      <c r="M203"/>
    </row>
    <row r="204" spans="7:13" ht="12.75">
      <c r="G204" s="18"/>
      <c r="H204" s="7"/>
      <c r="L204"/>
      <c r="M204"/>
    </row>
    <row r="205" spans="7:13" ht="12.75">
      <c r="G205" s="18"/>
      <c r="H205" s="7"/>
      <c r="L205"/>
      <c r="M205"/>
    </row>
    <row r="206" spans="7:13" ht="12.75">
      <c r="G206" s="18"/>
      <c r="H206" s="7"/>
      <c r="L206"/>
      <c r="M206"/>
    </row>
    <row r="207" spans="7:13" ht="12.75">
      <c r="G207" s="18"/>
      <c r="H207" s="7"/>
      <c r="L207"/>
      <c r="M207"/>
    </row>
    <row r="208" spans="7:13" ht="12.75">
      <c r="G208" s="18"/>
      <c r="H208" s="7"/>
      <c r="L208"/>
      <c r="M208"/>
    </row>
    <row r="209" spans="7:13" ht="12.75">
      <c r="G209" s="18"/>
      <c r="H209" s="7"/>
      <c r="L209"/>
      <c r="M209"/>
    </row>
    <row r="210" ht="12.75">
      <c r="H210" s="17"/>
    </row>
    <row r="217" spans="1:13" s="19" customFormat="1" ht="12.75">
      <c r="A217"/>
      <c r="B217"/>
      <c r="C217"/>
      <c r="D217"/>
      <c r="E217"/>
      <c r="F217"/>
      <c r="G217"/>
      <c r="I217" s="20"/>
      <c r="J217" s="20"/>
      <c r="K217" s="20"/>
      <c r="L217" s="20"/>
      <c r="M217" s="20"/>
    </row>
  </sheetData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2005-06-07T16:42:56Z</cp:lastPrinted>
  <dcterms:created xsi:type="dcterms:W3CDTF">2002-05-28T12:57:45Z</dcterms:created>
  <dcterms:modified xsi:type="dcterms:W3CDTF">2005-06-15T09:21:15Z</dcterms:modified>
  <cp:category/>
  <cp:version/>
  <cp:contentType/>
  <cp:contentStatus/>
</cp:coreProperties>
</file>