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635" activeTab="0"/>
  </bookViews>
  <sheets>
    <sheet name="RK-31-2017-14, př. 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<sst xmlns="http://schemas.openxmlformats.org/spreadsheetml/2006/main" count="25" uniqueCount="25">
  <si>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Název projektu </t>
  </si>
  <si>
    <t>Realizace v letech</t>
  </si>
  <si>
    <t>2017 původní</t>
  </si>
  <si>
    <t>2017 nové</t>
  </si>
  <si>
    <t>Celkem</t>
  </si>
  <si>
    <t>Služby Technologického centra Kraje Vysočina 2016</t>
  </si>
  <si>
    <t>Střední průmyslová škola Třebíč, Manželů Curieových 734, 674 01 Třebíč</t>
  </si>
  <si>
    <t>Pořízení tří center obnovitelných zdrojů energie</t>
  </si>
  <si>
    <t>Rekonstrukce a stavební úpravy v areálu Školního statku Humpolec</t>
  </si>
  <si>
    <t>Bezbariérový přístup do školy a zvýšení kvality vzdělávání pořízením moderního vybavení</t>
  </si>
  <si>
    <t>Pořízení SW a HW – Vybudování učebny pro výuku grafických programů, Pracoviště Legionářů 3</t>
  </si>
  <si>
    <t>Modernizace výuky technických oborů</t>
  </si>
  <si>
    <t>Zvýšení kvality vzdělávání v elektrotechnických a strojírenských oborech nákupen laserové tiskárny na výrobu plošných spojů a moderních obráběcích CNC strojů</t>
  </si>
  <si>
    <t>celkem</t>
  </si>
  <si>
    <t>alokováno  ve schváleném rozpočtu na projekty z roku 2016</t>
  </si>
  <si>
    <t>již poskytnut příspěvek na provoz na projekty z roku 2016</t>
  </si>
  <si>
    <t>Počet stran: 1</t>
  </si>
  <si>
    <t>původní hodnota projektů</t>
  </si>
  <si>
    <t>SPŠ stavební Havlíčkův Brod – přístavba a stavební úpravy pro praktickou výuku a pořízení vybavení</t>
  </si>
  <si>
    <t>dodatky k původní objednávce</t>
  </si>
  <si>
    <t>výpočet pro dodatky k objednávkám</t>
  </si>
  <si>
    <t>Výpočet návrhu na změnu účelu projektů započatých v roce 2016, na které nebyl do 30.9.2017 poskytnuta záloha na rok 2017</t>
  </si>
  <si>
    <t>zůstává k proplacení na zálohu výše uvedeného seznamu projektů</t>
  </si>
  <si>
    <t>celkem návrh na změnu účelu v roce 2017 rozdíl mezi neproplaceným příspěvkem a nárokem na zálohu) v Kč</t>
  </si>
  <si>
    <t>RK-31-2017-14, př. 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</si>
</sst>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3" fontId="33" fillId="0" borderId="12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0" fontId="23" fillId="33" borderId="13" xfId="0" applyFont="1" applyFill="1" applyBorder="1" applyAlignment="1">
      <alignment vertical="center" wrapText="1"/>
    </xf>
    <xf numFmtId="3" fontId="23" fillId="33" borderId="14" xfId="0" applyNumberFormat="1" applyFont="1" applyFill="1" applyBorder="1" applyAlignment="1">
      <alignment vertical="center"/>
    </xf>
    <xf numFmtId="3" fontId="33" fillId="33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33" fillId="0" borderId="18" xfId="0" applyNumberFormat="1" applyFont="1" applyBorder="1" applyAlignment="1">
      <alignment vertical="center"/>
    </xf>
    <xf numFmtId="0" fontId="19" fillId="34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23" fillId="34" borderId="19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vertical="center" wrapText="1"/>
    </xf>
    <xf numFmtId="0" fontId="23" fillId="34" borderId="20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9.8515625" style="11" customWidth="1"/>
    <col min="2" max="13" width="8.7109375" style="5" customWidth="1"/>
    <col min="14" max="14" width="13.421875" style="5" customWidth="1"/>
    <col min="15" max="15" width="15.7109375" style="13" customWidth="1"/>
    <col min="16" max="16384" width="9.140625" style="5" customWidth="1"/>
  </cols>
  <sheetData>
    <row r="1" ht="15">
      <c r="O1" s="29" t="s">
        <v>24</v>
      </c>
    </row>
    <row r="2" ht="15">
      <c r="O2" s="29" t="s">
        <v>16</v>
      </c>
    </row>
    <row r="4" spans="1:15" ht="15.75" thickBot="1">
      <c r="A4" s="36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8" s="1" customFormat="1" ht="15">
      <c r="A5" s="30" t="s">
        <v>0</v>
      </c>
      <c r="B5" s="32" t="s">
        <v>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4" t="s">
        <v>20</v>
      </c>
      <c r="O5" s="35"/>
      <c r="R5" s="2"/>
    </row>
    <row r="6" spans="1:18" s="1" customFormat="1" ht="45.75" thickBot="1">
      <c r="A6" s="31"/>
      <c r="B6" s="24">
        <v>2016</v>
      </c>
      <c r="C6" s="25" t="s">
        <v>2</v>
      </c>
      <c r="D6" s="26" t="s">
        <v>3</v>
      </c>
      <c r="E6" s="25">
        <v>2018</v>
      </c>
      <c r="F6" s="25">
        <v>2019</v>
      </c>
      <c r="G6" s="25">
        <v>2020</v>
      </c>
      <c r="H6" s="25">
        <v>2021</v>
      </c>
      <c r="I6" s="25">
        <v>2022</v>
      </c>
      <c r="J6" s="25">
        <v>2023</v>
      </c>
      <c r="K6" s="25">
        <v>2024</v>
      </c>
      <c r="L6" s="25">
        <v>2025</v>
      </c>
      <c r="M6" s="25" t="s">
        <v>4</v>
      </c>
      <c r="N6" s="27" t="s">
        <v>17</v>
      </c>
      <c r="O6" s="28" t="s">
        <v>19</v>
      </c>
      <c r="R6" s="2"/>
    </row>
    <row r="7" spans="1:15" ht="15">
      <c r="A7" s="20" t="s">
        <v>5</v>
      </c>
      <c r="B7" s="21">
        <v>382310</v>
      </c>
      <c r="C7" s="21">
        <v>42076</v>
      </c>
      <c r="D7" s="22">
        <v>42076</v>
      </c>
      <c r="E7" s="21">
        <v>42077</v>
      </c>
      <c r="F7" s="21">
        <v>42077</v>
      </c>
      <c r="G7" s="21"/>
      <c r="H7" s="21">
        <v>12350</v>
      </c>
      <c r="I7" s="21">
        <v>12350</v>
      </c>
      <c r="J7" s="21">
        <v>12350</v>
      </c>
      <c r="K7" s="21">
        <v>12350</v>
      </c>
      <c r="L7" s="21">
        <v>12350</v>
      </c>
      <c r="M7" s="21">
        <f>SUM(B7,D7:L7)</f>
        <v>570290</v>
      </c>
      <c r="N7" s="21">
        <v>570290</v>
      </c>
      <c r="O7" s="23">
        <f>+N7-M7</f>
        <v>0</v>
      </c>
    </row>
    <row r="8" spans="1:15" ht="30">
      <c r="A8" s="16" t="s">
        <v>6</v>
      </c>
      <c r="B8" s="4">
        <v>123350</v>
      </c>
      <c r="C8" s="4">
        <v>217600</v>
      </c>
      <c r="D8" s="8">
        <v>106600</v>
      </c>
      <c r="E8" s="4">
        <v>196350</v>
      </c>
      <c r="F8" s="4">
        <v>13520</v>
      </c>
      <c r="G8" s="4">
        <v>13520</v>
      </c>
      <c r="H8" s="4">
        <v>13520</v>
      </c>
      <c r="I8" s="4">
        <v>13520</v>
      </c>
      <c r="J8" s="4">
        <v>13520</v>
      </c>
      <c r="K8" s="4"/>
      <c r="L8" s="4"/>
      <c r="M8" s="4">
        <f>SUM(B8,D8:L8)</f>
        <v>493900</v>
      </c>
      <c r="N8" s="4">
        <v>493900</v>
      </c>
      <c r="O8" s="15">
        <f aca="true" t="shared" si="0" ref="O8:O15">+N8-M8</f>
        <v>0</v>
      </c>
    </row>
    <row r="9" spans="1:15" ht="15">
      <c r="A9" s="14" t="s">
        <v>7</v>
      </c>
      <c r="B9" s="4">
        <v>104650</v>
      </c>
      <c r="C9" s="4">
        <v>165745</v>
      </c>
      <c r="D9" s="8">
        <v>92060</v>
      </c>
      <c r="E9" s="4">
        <v>73685</v>
      </c>
      <c r="F9" s="4">
        <v>14240</v>
      </c>
      <c r="G9" s="4">
        <v>18140</v>
      </c>
      <c r="H9" s="4">
        <v>18140</v>
      </c>
      <c r="I9" s="4">
        <v>18140</v>
      </c>
      <c r="J9" s="4">
        <v>14240</v>
      </c>
      <c r="K9" s="4"/>
      <c r="L9" s="4"/>
      <c r="M9" s="4">
        <f aca="true" t="shared" si="1" ref="M9:M15">SUM(B9,D9:L9)</f>
        <v>353295</v>
      </c>
      <c r="N9" s="4">
        <v>353295</v>
      </c>
      <c r="O9" s="15">
        <f t="shared" si="0"/>
        <v>0</v>
      </c>
    </row>
    <row r="10" spans="1:15" ht="30">
      <c r="A10" s="14" t="s">
        <v>8</v>
      </c>
      <c r="B10" s="4">
        <v>99682</v>
      </c>
      <c r="C10" s="4">
        <v>197478</v>
      </c>
      <c r="D10" s="8">
        <v>114160</v>
      </c>
      <c r="E10" s="4">
        <v>166636</v>
      </c>
      <c r="F10" s="4">
        <v>14240</v>
      </c>
      <c r="G10" s="4">
        <v>14240</v>
      </c>
      <c r="H10" s="4">
        <v>14240</v>
      </c>
      <c r="I10" s="4">
        <v>14240</v>
      </c>
      <c r="J10" s="4">
        <v>20090</v>
      </c>
      <c r="K10" s="4"/>
      <c r="L10" s="4"/>
      <c r="M10" s="4">
        <f>SUM(B10,D10:L10)</f>
        <v>457528</v>
      </c>
      <c r="N10" s="4">
        <v>457528</v>
      </c>
      <c r="O10" s="15">
        <f t="shared" si="0"/>
        <v>0</v>
      </c>
    </row>
    <row r="11" spans="1:15" ht="30">
      <c r="A11" s="14" t="s">
        <v>9</v>
      </c>
      <c r="B11" s="4">
        <v>67600</v>
      </c>
      <c r="C11" s="4">
        <v>130673</v>
      </c>
      <c r="D11" s="8">
        <v>96200</v>
      </c>
      <c r="E11" s="4">
        <v>165146</v>
      </c>
      <c r="F11" s="4">
        <v>12350</v>
      </c>
      <c r="G11" s="4">
        <v>12350</v>
      </c>
      <c r="H11" s="4">
        <v>12350</v>
      </c>
      <c r="I11" s="4">
        <v>12350</v>
      </c>
      <c r="J11" s="4">
        <v>12350</v>
      </c>
      <c r="K11" s="4"/>
      <c r="L11" s="4"/>
      <c r="M11" s="4">
        <f>SUM(B11,D11:L11)</f>
        <v>390696</v>
      </c>
      <c r="N11" s="4">
        <v>390696</v>
      </c>
      <c r="O11" s="15">
        <f t="shared" si="0"/>
        <v>0</v>
      </c>
    </row>
    <row r="12" spans="1:15" ht="30">
      <c r="A12" s="14" t="s">
        <v>10</v>
      </c>
      <c r="B12" s="4">
        <v>51350</v>
      </c>
      <c r="C12" s="4">
        <v>81900</v>
      </c>
      <c r="D12" s="8">
        <v>81900</v>
      </c>
      <c r="E12" s="4">
        <v>12350</v>
      </c>
      <c r="F12" s="4">
        <v>12350</v>
      </c>
      <c r="G12" s="4">
        <v>12350</v>
      </c>
      <c r="H12" s="4">
        <v>12350</v>
      </c>
      <c r="I12" s="4">
        <v>12350</v>
      </c>
      <c r="J12" s="4"/>
      <c r="K12" s="4"/>
      <c r="L12" s="4"/>
      <c r="M12" s="4">
        <f t="shared" si="1"/>
        <v>195000</v>
      </c>
      <c r="N12" s="4">
        <v>195000</v>
      </c>
      <c r="O12" s="15">
        <f t="shared" si="0"/>
        <v>0</v>
      </c>
    </row>
    <row r="13" spans="1:15" ht="15">
      <c r="A13" s="14" t="s">
        <v>11</v>
      </c>
      <c r="B13" s="4">
        <v>51980</v>
      </c>
      <c r="C13" s="4">
        <v>98800</v>
      </c>
      <c r="D13" s="8">
        <v>75400</v>
      </c>
      <c r="E13" s="4">
        <v>55190</v>
      </c>
      <c r="F13" s="4">
        <v>12350</v>
      </c>
      <c r="G13" s="4">
        <v>12350</v>
      </c>
      <c r="H13" s="4">
        <v>12350</v>
      </c>
      <c r="I13" s="4">
        <v>12350</v>
      </c>
      <c r="J13" s="4">
        <v>12350</v>
      </c>
      <c r="K13" s="4"/>
      <c r="L13" s="4"/>
      <c r="M13" s="4">
        <f t="shared" si="1"/>
        <v>244320</v>
      </c>
      <c r="N13" s="4">
        <v>244320</v>
      </c>
      <c r="O13" s="15">
        <f t="shared" si="0"/>
        <v>0</v>
      </c>
    </row>
    <row r="14" spans="1:15" ht="60">
      <c r="A14" s="14" t="s">
        <v>12</v>
      </c>
      <c r="B14" s="4">
        <v>24077</v>
      </c>
      <c r="C14" s="4">
        <v>120698</v>
      </c>
      <c r="D14" s="8">
        <v>138723</v>
      </c>
      <c r="E14" s="4">
        <v>75400</v>
      </c>
      <c r="F14" s="4">
        <v>12350</v>
      </c>
      <c r="G14" s="4">
        <v>12350</v>
      </c>
      <c r="H14" s="4">
        <v>12350</v>
      </c>
      <c r="I14" s="4">
        <v>12350</v>
      </c>
      <c r="J14" s="4">
        <v>12350</v>
      </c>
      <c r="K14" s="4"/>
      <c r="L14" s="4"/>
      <c r="M14" s="4">
        <f t="shared" si="1"/>
        <v>299950</v>
      </c>
      <c r="N14" s="4">
        <v>299950</v>
      </c>
      <c r="O14" s="15">
        <f t="shared" si="0"/>
        <v>0</v>
      </c>
    </row>
    <row r="15" spans="1:15" ht="33" customHeight="1">
      <c r="A15" s="14" t="s">
        <v>18</v>
      </c>
      <c r="B15" s="4">
        <v>214286</v>
      </c>
      <c r="C15" s="4">
        <v>203852</v>
      </c>
      <c r="D15" s="8">
        <v>225817</v>
      </c>
      <c r="E15" s="4">
        <v>47828</v>
      </c>
      <c r="F15" s="4">
        <v>12728</v>
      </c>
      <c r="G15" s="4">
        <v>12728</v>
      </c>
      <c r="H15" s="4">
        <v>12728</v>
      </c>
      <c r="I15" s="4">
        <v>12728</v>
      </c>
      <c r="J15" s="4">
        <v>12728</v>
      </c>
      <c r="K15" s="4">
        <v>9</v>
      </c>
      <c r="L15" s="10"/>
      <c r="M15" s="4">
        <f t="shared" si="1"/>
        <v>551580</v>
      </c>
      <c r="N15" s="4">
        <v>500494</v>
      </c>
      <c r="O15" s="15">
        <f t="shared" si="0"/>
        <v>-51086</v>
      </c>
    </row>
    <row r="16" spans="1:15" ht="15.75" thickBot="1">
      <c r="A16" s="17" t="s">
        <v>13</v>
      </c>
      <c r="B16" s="18">
        <f>SUM(B7:B15)</f>
        <v>1119285</v>
      </c>
      <c r="C16" s="18">
        <f aca="true" t="shared" si="2" ref="C16:N16">SUM(C7:C15)</f>
        <v>1258822</v>
      </c>
      <c r="D16" s="18">
        <f t="shared" si="2"/>
        <v>972936</v>
      </c>
      <c r="E16" s="18">
        <f t="shared" si="2"/>
        <v>834662</v>
      </c>
      <c r="F16" s="18">
        <f t="shared" si="2"/>
        <v>146205</v>
      </c>
      <c r="G16" s="18">
        <f t="shared" si="2"/>
        <v>108028</v>
      </c>
      <c r="H16" s="18">
        <f t="shared" si="2"/>
        <v>120378</v>
      </c>
      <c r="I16" s="18">
        <f t="shared" si="2"/>
        <v>120378</v>
      </c>
      <c r="J16" s="18">
        <f t="shared" si="2"/>
        <v>109978</v>
      </c>
      <c r="K16" s="18">
        <f t="shared" si="2"/>
        <v>12359</v>
      </c>
      <c r="L16" s="18">
        <f t="shared" si="2"/>
        <v>12350</v>
      </c>
      <c r="M16" s="18">
        <f t="shared" si="2"/>
        <v>3556559</v>
      </c>
      <c r="N16" s="18">
        <f t="shared" si="2"/>
        <v>3505473</v>
      </c>
      <c r="O16" s="19">
        <f>SUM(O7:O14)</f>
        <v>0</v>
      </c>
    </row>
    <row r="18" spans="1:2" ht="30">
      <c r="A18" s="3" t="s">
        <v>14</v>
      </c>
      <c r="B18" s="6">
        <v>1000000</v>
      </c>
    </row>
    <row r="19" spans="1:2" ht="30">
      <c r="A19" s="3" t="s">
        <v>15</v>
      </c>
      <c r="B19" s="6">
        <v>626529</v>
      </c>
    </row>
    <row r="20" spans="1:2" ht="30">
      <c r="A20" s="7" t="s">
        <v>22</v>
      </c>
      <c r="B20" s="8">
        <f>+B18-B19</f>
        <v>373471</v>
      </c>
    </row>
    <row r="21" ht="6.75" customHeight="1"/>
    <row r="22" spans="1:2" ht="6" customHeight="1">
      <c r="A22" s="9"/>
      <c r="B22" s="10"/>
    </row>
    <row r="23" ht="8.25" customHeight="1">
      <c r="B23" s="12"/>
    </row>
    <row r="24" spans="1:2" ht="35.25" customHeight="1">
      <c r="A24" s="7" t="s">
        <v>23</v>
      </c>
      <c r="B24" s="8">
        <f>+D16-B20</f>
        <v>599465</v>
      </c>
    </row>
    <row r="26" spans="14:15" ht="15">
      <c r="N26" s="13"/>
      <c r="O26" s="5"/>
    </row>
    <row r="27" spans="14:15" ht="15">
      <c r="N27" s="13"/>
      <c r="O27" s="5"/>
    </row>
    <row r="28" spans="14:15" ht="15">
      <c r="N28" s="13"/>
      <c r="O28" s="5"/>
    </row>
    <row r="29" spans="14:15" ht="15">
      <c r="N29" s="13"/>
      <c r="O29" s="5"/>
    </row>
    <row r="30" spans="14:15" ht="15">
      <c r="N30" s="13"/>
      <c r="O30" s="5"/>
    </row>
    <row r="31" spans="14:15" ht="15">
      <c r="N31" s="13"/>
      <c r="O31" s="5"/>
    </row>
    <row r="32" spans="14:15" ht="15">
      <c r="N32" s="13"/>
      <c r="O32" s="5"/>
    </row>
  </sheetData>
  <sheetProtection/>
  <mergeCells count="4">
    <mergeCell ref="A5:A6"/>
    <mergeCell ref="B5:M5"/>
    <mergeCell ref="N5:O5"/>
    <mergeCell ref="A4:O4"/>
  </mergeCells>
  <printOptions/>
  <pageMargins left="0.36" right="0.25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Jakoubková Marie</cp:lastModifiedBy>
  <cp:lastPrinted>2017-09-27T07:40:27Z</cp:lastPrinted>
  <dcterms:created xsi:type="dcterms:W3CDTF">2017-09-24T17:01:57Z</dcterms:created>
  <dcterms:modified xsi:type="dcterms:W3CDTF">2017-09-27T07:40:35Z</dcterms:modified>
  <cp:category/>
  <cp:version/>
  <cp:contentType/>
  <cp:contentStatus/>
</cp:coreProperties>
</file>