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RK-28-2017-21, př. 1" sheetId="1" r:id="rId1"/>
  </sheets>
  <definedNames>
    <definedName name="_xlnm.Print_Titles" localSheetId="0">'RK-28-2017-21, př. 1'!$6:$9</definedName>
  </definedNames>
  <calcPr fullCalcOnLoad="1"/>
</workbook>
</file>

<file path=xl/sharedStrings.xml><?xml version="1.0" encoding="utf-8"?>
<sst xmlns="http://schemas.openxmlformats.org/spreadsheetml/2006/main" count="216" uniqueCount="185">
  <si>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</si>
  <si>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</si>
  <si>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</si>
  <si>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</si>
  <si>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</si>
  <si>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</si>
  <si>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</si>
  <si>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</si>
  <si>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</si>
  <si>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</si>
  <si>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</si>
  <si>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</si>
  <si>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</si>
  <si>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</si>
  <si>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</si>
  <si>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</si>
  <si>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</si>
  <si>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</si>
  <si>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</si>
  <si>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</si>
  <si>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</si>
  <si>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</si>
  <si>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</si>
  <si>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</si>
  <si>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</si>
  <si>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</si>
  <si>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</si>
  <si>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</si>
  <si>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</si>
  <si>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</si>
  <si>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</si>
  <si>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</si>
  <si>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</si>
  <si>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</si>
  <si>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</si>
  <si>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</si>
  <si>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</si>
  <si>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</si>
  <si>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</si>
  <si>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</si>
  <si>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</si>
  <si>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</si>
  <si>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</si>
  <si>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</si>
  <si>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</si>
  <si>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</si>
  <si>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</si>
  <si>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</si>
  <si>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</si>
  <si>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</si>
  <si>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</si>
  <si>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</si>
  <si>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</si>
  <si>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</si>
  <si>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</si>
  <si>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</si>
  <si>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</si>
  <si>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</si>
  <si>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</si>
  <si>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</si>
  <si>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</si>
  <si>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</si>
  <si>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</si>
  <si>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</si>
  <si>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</si>
  <si>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</si>
  <si>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</si>
  <si>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</si>
  <si>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</si>
  <si>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</si>
  <si>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</si>
  <si>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</si>
  <si>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</si>
  <si>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</si>
  <si>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</si>
  <si>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</si>
  <si>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</si>
  <si>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</si>
  <si>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</si>
  <si>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</si>
  <si>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</si>
  <si>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</si>
  <si>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</si>
  <si>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</si>
  <si>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</si>
  <si>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</si>
  <si>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</si>
  <si>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</si>
  <si>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</si>
  <si>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</si>
  <si>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</si>
  <si>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</si>
  <si>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</si>
  <si>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</si>
  <si>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</si>
  <si>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</si>
  <si>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</si>
  <si>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</si>
  <si>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</si>
  <si>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</si>
  <si>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</si>
  <si>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</si>
  <si>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</si>
  <si>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</si>
  <si>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</si>
  <si>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</si>
  <si>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</si>
  <si>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</si>
  <si>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</si>
  <si>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</si>
  <si>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</si>
  <si>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</si>
  <si>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</si>
  <si>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</si>
  <si>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</si>
  <si>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</si>
  <si>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</si>
  <si>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</si>
  <si>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</si>
  <si>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</si>
  <si>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</si>
  <si>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</si>
  <si>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</si>
  <si>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</si>
  <si>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</si>
  <si>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</si>
  <si>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</si>
  <si>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</si>
  <si>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</si>
  <si>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</si>
  <si>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</si>
  <si>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</si>
  <si>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</si>
  <si>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</si>
  <si>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</si>
  <si>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</si>
  <si>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</si>
  <si>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</si>
  <si>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</si>
  <si>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</si>
  <si>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</si>
  <si>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</si>
  <si>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</si>
  <si>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</si>
  <si>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</si>
  <si>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</si>
  <si>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</si>
  <si>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</si>
  <si>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</si>
  <si>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</si>
  <si>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</si>
  <si>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</si>
  <si>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</si>
  <si>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</si>
  <si>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</si>
  <si>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</si>
  <si>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</si>
  <si>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</si>
  <si>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</si>
  <si>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</si>
  <si>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</si>
  <si>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</si>
  <si>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</si>
  <si>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</si>
  <si>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</si>
  <si>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</si>
  <si>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</si>
  <si>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</si>
  <si>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</si>
  <si>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</si>
  <si>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</si>
  <si>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</si>
  <si>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</si>
  <si>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</si>
  <si>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</si>
  <si>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</si>
  <si>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</si>
  <si>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</si>
  <si>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UZ 33 073</t>
  </si>
  <si>
    <t>Celkem dotace        (1. splátka)</t>
  </si>
  <si>
    <t>Školy a školská zařízení zřizované krajem celkem</t>
  </si>
  <si>
    <t>Celkem dotace        (2. splátka)</t>
  </si>
  <si>
    <t>Celkem dotace        (1. a 2. splátka)</t>
  </si>
  <si>
    <t xml:space="preserve">Rozvojový program Zvýšení platů nepedagogických zaměstnanců regionálního školství </t>
  </si>
  <si>
    <t>RK-28-2017-21,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</si>
</sst>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3" fontId="7" fillId="34" borderId="27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="84" zoomScaleNormal="84" zoomScalePageLayoutView="0" workbookViewId="0" topLeftCell="B1">
      <selection activeCell="G2" sqref="G2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18.625" style="12" customWidth="1"/>
    <col min="9" max="16384" width="9.125" style="1" customWidth="1"/>
  </cols>
  <sheetData>
    <row r="1" spans="7:8" ht="15">
      <c r="G1" s="37"/>
      <c r="H1" s="37" t="s">
        <v>184</v>
      </c>
    </row>
    <row r="2" spans="7:8" ht="15">
      <c r="G2" s="2"/>
      <c r="H2" s="2" t="s">
        <v>168</v>
      </c>
    </row>
    <row r="3" spans="2:8" ht="21.75" customHeight="1">
      <c r="B3" s="50" t="s">
        <v>183</v>
      </c>
      <c r="C3" s="50"/>
      <c r="D3" s="50"/>
      <c r="E3" s="50"/>
      <c r="F3" s="50"/>
      <c r="G3" s="50"/>
      <c r="H3" s="50"/>
    </row>
    <row r="4" spans="2:8" ht="20.25" customHeight="1">
      <c r="B4" s="50" t="s">
        <v>178</v>
      </c>
      <c r="C4" s="50"/>
      <c r="D4" s="50"/>
      <c r="E4" s="50"/>
      <c r="F4" s="50"/>
      <c r="G4" s="50"/>
      <c r="H4" s="50"/>
    </row>
    <row r="5" spans="2:8" ht="18">
      <c r="B5" s="50" t="s">
        <v>0</v>
      </c>
      <c r="C5" s="50"/>
      <c r="D5" s="50"/>
      <c r="E5" s="50"/>
      <c r="F5" s="50"/>
      <c r="G5" s="50"/>
      <c r="H5" s="50"/>
    </row>
    <row r="6" spans="3:8" ht="20.25" customHeight="1" thickBot="1">
      <c r="C6" s="20"/>
      <c r="F6" s="5"/>
      <c r="G6" s="5"/>
      <c r="H6" s="5" t="s">
        <v>171</v>
      </c>
    </row>
    <row r="7" spans="2:8" ht="20.25" customHeight="1">
      <c r="B7" s="51" t="s">
        <v>125</v>
      </c>
      <c r="C7" s="51" t="s">
        <v>77</v>
      </c>
      <c r="D7" s="54"/>
      <c r="E7" s="55"/>
      <c r="F7" s="47" t="s">
        <v>179</v>
      </c>
      <c r="G7" s="47" t="s">
        <v>181</v>
      </c>
      <c r="H7" s="47" t="s">
        <v>182</v>
      </c>
    </row>
    <row r="8" spans="2:8" ht="18" customHeight="1">
      <c r="B8" s="52"/>
      <c r="C8" s="52"/>
      <c r="D8" s="56"/>
      <c r="E8" s="57"/>
      <c r="F8" s="48"/>
      <c r="G8" s="48"/>
      <c r="H8" s="48"/>
    </row>
    <row r="9" spans="2:8" ht="38.25" customHeight="1" thickBot="1">
      <c r="B9" s="53"/>
      <c r="C9" s="53"/>
      <c r="D9" s="58"/>
      <c r="E9" s="59"/>
      <c r="F9" s="49"/>
      <c r="G9" s="49"/>
      <c r="H9" s="49"/>
    </row>
    <row r="10" spans="2:8" s="3" customFormat="1" ht="30" customHeight="1" thickBot="1">
      <c r="B10" s="44" t="s">
        <v>172</v>
      </c>
      <c r="C10" s="45"/>
      <c r="D10" s="45"/>
      <c r="E10" s="46"/>
      <c r="F10" s="6">
        <f>SUM(F11:F21)</f>
        <v>133485</v>
      </c>
      <c r="G10" s="6">
        <f>SUM(G11:G21)</f>
        <v>309489</v>
      </c>
      <c r="H10" s="6">
        <f>SUM(H11:H21)</f>
        <v>442974</v>
      </c>
    </row>
    <row r="11" spans="1:8" s="3" customFormat="1" ht="30" customHeight="1">
      <c r="A11" s="3">
        <v>311030</v>
      </c>
      <c r="B11" s="16">
        <v>70838593</v>
      </c>
      <c r="C11" s="21" t="s">
        <v>157</v>
      </c>
      <c r="D11" s="22" t="s">
        <v>26</v>
      </c>
      <c r="E11" s="22" t="s">
        <v>1</v>
      </c>
      <c r="F11" s="8">
        <v>16007</v>
      </c>
      <c r="G11" s="8">
        <v>37114</v>
      </c>
      <c r="H11" s="8">
        <f>F11+G11</f>
        <v>53121</v>
      </c>
    </row>
    <row r="12" spans="1:8" s="3" customFormat="1" ht="30" customHeight="1">
      <c r="A12" s="3">
        <v>311029</v>
      </c>
      <c r="B12" s="16">
        <v>70837228</v>
      </c>
      <c r="C12" s="21" t="s">
        <v>158</v>
      </c>
      <c r="D12" s="22" t="s">
        <v>160</v>
      </c>
      <c r="E12" s="22" t="s">
        <v>5</v>
      </c>
      <c r="F12" s="8">
        <v>5980</v>
      </c>
      <c r="G12" s="8">
        <v>13865</v>
      </c>
      <c r="H12" s="8">
        <f aca="true" t="shared" si="0" ref="H12:H21">F12+G12</f>
        <v>19845</v>
      </c>
    </row>
    <row r="13" spans="1:8" s="3" customFormat="1" ht="30" customHeight="1">
      <c r="A13" s="3">
        <v>311087</v>
      </c>
      <c r="B13" s="16">
        <v>70844194</v>
      </c>
      <c r="C13" s="21" t="s">
        <v>80</v>
      </c>
      <c r="D13" s="22" t="s">
        <v>27</v>
      </c>
      <c r="E13" s="22" t="s">
        <v>2</v>
      </c>
      <c r="F13" s="8">
        <v>17428</v>
      </c>
      <c r="G13" s="8">
        <v>40407</v>
      </c>
      <c r="H13" s="8">
        <f t="shared" si="0"/>
        <v>57835</v>
      </c>
    </row>
    <row r="14" spans="1:8" s="3" customFormat="1" ht="30" customHeight="1">
      <c r="A14" s="3">
        <v>311082</v>
      </c>
      <c r="B14" s="16">
        <v>70842612</v>
      </c>
      <c r="C14" s="21" t="s">
        <v>81</v>
      </c>
      <c r="D14" s="22" t="s">
        <v>28</v>
      </c>
      <c r="E14" s="22" t="s">
        <v>3</v>
      </c>
      <c r="F14" s="8">
        <v>7574</v>
      </c>
      <c r="G14" s="8">
        <v>17559</v>
      </c>
      <c r="H14" s="8">
        <f t="shared" si="0"/>
        <v>25133</v>
      </c>
    </row>
    <row r="15" spans="1:8" s="3" customFormat="1" ht="30" customHeight="1">
      <c r="A15" s="3">
        <v>311059</v>
      </c>
      <c r="B15" s="16">
        <v>60418494</v>
      </c>
      <c r="C15" s="21" t="s">
        <v>156</v>
      </c>
      <c r="D15" s="22" t="s">
        <v>29</v>
      </c>
      <c r="E15" s="22" t="s">
        <v>4</v>
      </c>
      <c r="F15" s="8">
        <v>11397</v>
      </c>
      <c r="G15" s="8">
        <v>26424</v>
      </c>
      <c r="H15" s="8">
        <f t="shared" si="0"/>
        <v>37821</v>
      </c>
    </row>
    <row r="16" spans="1:8" s="3" customFormat="1" ht="30" customHeight="1">
      <c r="A16" s="3">
        <v>311058</v>
      </c>
      <c r="B16" s="16">
        <v>47443936</v>
      </c>
      <c r="C16" s="21" t="s">
        <v>82</v>
      </c>
      <c r="D16" s="22" t="s">
        <v>30</v>
      </c>
      <c r="E16" s="22" t="s">
        <v>5</v>
      </c>
      <c r="F16" s="8">
        <v>27438</v>
      </c>
      <c r="G16" s="8">
        <v>63617</v>
      </c>
      <c r="H16" s="8">
        <f t="shared" si="0"/>
        <v>91055</v>
      </c>
    </row>
    <row r="17" spans="1:8" s="3" customFormat="1" ht="30" customHeight="1">
      <c r="A17" s="3">
        <v>311116</v>
      </c>
      <c r="B17" s="16">
        <v>70831432</v>
      </c>
      <c r="C17" s="21" t="s">
        <v>83</v>
      </c>
      <c r="D17" s="22" t="s">
        <v>121</v>
      </c>
      <c r="E17" s="22" t="s">
        <v>6</v>
      </c>
      <c r="F17" s="8">
        <v>7504</v>
      </c>
      <c r="G17" s="8">
        <v>17399</v>
      </c>
      <c r="H17" s="8">
        <f t="shared" si="0"/>
        <v>24903</v>
      </c>
    </row>
    <row r="18" spans="1:8" s="3" customFormat="1" ht="30" customHeight="1">
      <c r="A18" s="3">
        <v>311114</v>
      </c>
      <c r="B18" s="16">
        <v>70832811</v>
      </c>
      <c r="C18" s="21" t="s">
        <v>123</v>
      </c>
      <c r="D18" s="23" t="s">
        <v>122</v>
      </c>
      <c r="E18" s="23" t="s">
        <v>7</v>
      </c>
      <c r="F18" s="8">
        <v>6044</v>
      </c>
      <c r="G18" s="8">
        <v>14013</v>
      </c>
      <c r="H18" s="8">
        <f t="shared" si="0"/>
        <v>20057</v>
      </c>
    </row>
    <row r="19" spans="1:8" s="3" customFormat="1" ht="30" customHeight="1">
      <c r="A19" s="3">
        <v>311113</v>
      </c>
      <c r="B19" s="16">
        <v>70831386</v>
      </c>
      <c r="C19" s="21" t="s">
        <v>159</v>
      </c>
      <c r="D19" s="22" t="s">
        <v>64</v>
      </c>
      <c r="E19" s="22" t="s">
        <v>9</v>
      </c>
      <c r="F19" s="8">
        <v>3768</v>
      </c>
      <c r="G19" s="8">
        <v>8737</v>
      </c>
      <c r="H19" s="8">
        <f t="shared" si="0"/>
        <v>12505</v>
      </c>
    </row>
    <row r="20" spans="1:8" s="3" customFormat="1" ht="30" customHeight="1">
      <c r="A20" s="3">
        <v>311112</v>
      </c>
      <c r="B20" s="16">
        <v>70832803</v>
      </c>
      <c r="C20" s="21" t="s">
        <v>84</v>
      </c>
      <c r="D20" s="22" t="s">
        <v>31</v>
      </c>
      <c r="E20" s="22" t="s">
        <v>15</v>
      </c>
      <c r="F20" s="8">
        <v>5336</v>
      </c>
      <c r="G20" s="8">
        <v>12371</v>
      </c>
      <c r="H20" s="8">
        <f t="shared" si="0"/>
        <v>17707</v>
      </c>
    </row>
    <row r="21" spans="1:8" s="3" customFormat="1" ht="30" customHeight="1" thickBot="1">
      <c r="A21" s="3">
        <v>311031</v>
      </c>
      <c r="B21" s="17">
        <v>70836329</v>
      </c>
      <c r="C21" s="24" t="s">
        <v>119</v>
      </c>
      <c r="D21" s="25" t="s">
        <v>78</v>
      </c>
      <c r="E21" s="25" t="s">
        <v>10</v>
      </c>
      <c r="F21" s="15">
        <v>25009</v>
      </c>
      <c r="G21" s="15">
        <v>57983</v>
      </c>
      <c r="H21" s="15">
        <f t="shared" si="0"/>
        <v>82992</v>
      </c>
    </row>
    <row r="22" spans="2:8" s="3" customFormat="1" ht="30" customHeight="1" thickBot="1">
      <c r="B22" s="38" t="s">
        <v>173</v>
      </c>
      <c r="C22" s="39"/>
      <c r="D22" s="39"/>
      <c r="E22" s="40"/>
      <c r="F22" s="10">
        <f>SUM(F23:F31)</f>
        <v>246832</v>
      </c>
      <c r="G22" s="10">
        <f>SUM(G23:G31)</f>
        <v>572292</v>
      </c>
      <c r="H22" s="10">
        <f>SUM(H23:H31)</f>
        <v>819124</v>
      </c>
    </row>
    <row r="23" spans="1:8" s="3" customFormat="1" ht="30" customHeight="1">
      <c r="A23" s="3">
        <v>312035</v>
      </c>
      <c r="B23" s="18">
        <v>60126621</v>
      </c>
      <c r="C23" s="26" t="s">
        <v>118</v>
      </c>
      <c r="D23" s="27" t="s">
        <v>32</v>
      </c>
      <c r="E23" s="27" t="s">
        <v>1</v>
      </c>
      <c r="F23" s="7">
        <v>26912</v>
      </c>
      <c r="G23" s="7">
        <v>62396</v>
      </c>
      <c r="H23" s="7">
        <f aca="true" t="shared" si="1" ref="H23:H31">F23+G23</f>
        <v>89308</v>
      </c>
    </row>
    <row r="24" spans="1:8" s="3" customFormat="1" ht="30" customHeight="1">
      <c r="A24" s="3">
        <v>312033</v>
      </c>
      <c r="B24" s="16">
        <v>60126639</v>
      </c>
      <c r="C24" s="21" t="s">
        <v>85</v>
      </c>
      <c r="D24" s="22" t="s">
        <v>33</v>
      </c>
      <c r="E24" s="22" t="s">
        <v>10</v>
      </c>
      <c r="F24" s="8">
        <v>21369</v>
      </c>
      <c r="G24" s="8">
        <v>49544</v>
      </c>
      <c r="H24" s="8">
        <f t="shared" si="1"/>
        <v>70913</v>
      </c>
    </row>
    <row r="25" spans="1:8" s="3" customFormat="1" ht="30" customHeight="1">
      <c r="A25" s="3">
        <v>312003</v>
      </c>
      <c r="B25" s="16">
        <v>60545984</v>
      </c>
      <c r="C25" s="21" t="s">
        <v>87</v>
      </c>
      <c r="D25" s="22" t="s">
        <v>40</v>
      </c>
      <c r="E25" s="22" t="s">
        <v>12</v>
      </c>
      <c r="F25" s="8">
        <v>49955</v>
      </c>
      <c r="G25" s="8">
        <v>115824</v>
      </c>
      <c r="H25" s="8">
        <f t="shared" si="1"/>
        <v>165779</v>
      </c>
    </row>
    <row r="26" spans="1:8" s="3" customFormat="1" ht="30" customHeight="1">
      <c r="A26" s="3">
        <v>312089</v>
      </c>
      <c r="B26" s="16">
        <v>62540041</v>
      </c>
      <c r="C26" s="21" t="s">
        <v>89</v>
      </c>
      <c r="D26" s="22" t="s">
        <v>36</v>
      </c>
      <c r="E26" s="22" t="s">
        <v>16</v>
      </c>
      <c r="F26" s="8">
        <v>22389</v>
      </c>
      <c r="G26" s="8">
        <v>51910</v>
      </c>
      <c r="H26" s="8">
        <f t="shared" si="1"/>
        <v>74299</v>
      </c>
    </row>
    <row r="27" spans="1:8" s="3" customFormat="1" ht="30" customHeight="1">
      <c r="A27" s="3">
        <v>312062</v>
      </c>
      <c r="B27" s="16">
        <v>60418435</v>
      </c>
      <c r="C27" s="21" t="s">
        <v>91</v>
      </c>
      <c r="D27" s="22" t="s">
        <v>39</v>
      </c>
      <c r="E27" s="22" t="s">
        <v>14</v>
      </c>
      <c r="F27" s="8">
        <v>24215</v>
      </c>
      <c r="G27" s="8">
        <v>56144</v>
      </c>
      <c r="H27" s="8">
        <f t="shared" si="1"/>
        <v>80359</v>
      </c>
    </row>
    <row r="28" spans="1:8" s="3" customFormat="1" ht="30" customHeight="1">
      <c r="A28" s="3">
        <v>312120</v>
      </c>
      <c r="B28" s="16">
        <v>48895466</v>
      </c>
      <c r="C28" s="21" t="s">
        <v>92</v>
      </c>
      <c r="D28" s="22" t="s">
        <v>120</v>
      </c>
      <c r="E28" s="22" t="s">
        <v>7</v>
      </c>
      <c r="F28" s="8">
        <v>28248</v>
      </c>
      <c r="G28" s="8">
        <v>65495</v>
      </c>
      <c r="H28" s="8">
        <f t="shared" si="1"/>
        <v>93743</v>
      </c>
    </row>
    <row r="29" spans="1:8" s="3" customFormat="1" ht="30" customHeight="1">
      <c r="A29" s="3">
        <v>312117</v>
      </c>
      <c r="B29" s="16">
        <v>48895512</v>
      </c>
      <c r="C29" s="21" t="s">
        <v>93</v>
      </c>
      <c r="D29" s="22" t="s">
        <v>41</v>
      </c>
      <c r="E29" s="22" t="s">
        <v>15</v>
      </c>
      <c r="F29" s="8">
        <v>19376</v>
      </c>
      <c r="G29" s="8">
        <v>44925</v>
      </c>
      <c r="H29" s="8">
        <f t="shared" si="1"/>
        <v>64301</v>
      </c>
    </row>
    <row r="30" spans="1:8" s="3" customFormat="1" ht="30" customHeight="1">
      <c r="A30" s="3">
        <v>312118</v>
      </c>
      <c r="B30" s="16">
        <v>48895393</v>
      </c>
      <c r="C30" s="21" t="s">
        <v>94</v>
      </c>
      <c r="D30" s="22" t="s">
        <v>42</v>
      </c>
      <c r="E30" s="22" t="s">
        <v>6</v>
      </c>
      <c r="F30" s="8">
        <v>19279</v>
      </c>
      <c r="G30" s="8">
        <v>44700</v>
      </c>
      <c r="H30" s="8">
        <f t="shared" si="1"/>
        <v>63979</v>
      </c>
    </row>
    <row r="31" spans="1:8" s="3" customFormat="1" ht="30" customHeight="1" thickBot="1">
      <c r="A31" s="3">
        <v>312119</v>
      </c>
      <c r="B31" s="16">
        <v>48895407</v>
      </c>
      <c r="C31" s="28" t="s">
        <v>95</v>
      </c>
      <c r="D31" s="29" t="s">
        <v>43</v>
      </c>
      <c r="E31" s="30" t="s">
        <v>8</v>
      </c>
      <c r="F31" s="9">
        <v>35089</v>
      </c>
      <c r="G31" s="9">
        <v>81354</v>
      </c>
      <c r="H31" s="9">
        <f t="shared" si="1"/>
        <v>116443</v>
      </c>
    </row>
    <row r="32" spans="2:8" s="3" customFormat="1" ht="30" customHeight="1" thickBot="1">
      <c r="B32" s="38" t="s">
        <v>174</v>
      </c>
      <c r="C32" s="39"/>
      <c r="D32" s="39"/>
      <c r="E32" s="40"/>
      <c r="F32" s="10">
        <f>SUM(F33:F36)</f>
        <v>174658</v>
      </c>
      <c r="G32" s="10">
        <f>SUM(G33:G36)</f>
        <v>404949</v>
      </c>
      <c r="H32" s="10">
        <f>SUM(H33:H36)</f>
        <v>579607</v>
      </c>
    </row>
    <row r="33" spans="1:8" s="3" customFormat="1" ht="30" customHeight="1">
      <c r="A33" s="3">
        <v>312042</v>
      </c>
      <c r="B33" s="19" t="s">
        <v>126</v>
      </c>
      <c r="C33" s="21" t="s">
        <v>96</v>
      </c>
      <c r="D33" s="31" t="s">
        <v>46</v>
      </c>
      <c r="E33" s="31" t="s">
        <v>1</v>
      </c>
      <c r="F33" s="8">
        <v>38611</v>
      </c>
      <c r="G33" s="8">
        <v>89521</v>
      </c>
      <c r="H33" s="8">
        <f>F33+G33</f>
        <v>128132</v>
      </c>
    </row>
    <row r="34" spans="1:8" s="3" customFormat="1" ht="30" customHeight="1">
      <c r="A34" s="3">
        <v>312007</v>
      </c>
      <c r="B34" s="19" t="s">
        <v>128</v>
      </c>
      <c r="C34" s="21" t="s">
        <v>97</v>
      </c>
      <c r="D34" s="31" t="s">
        <v>47</v>
      </c>
      <c r="E34" s="31" t="s">
        <v>12</v>
      </c>
      <c r="F34" s="8">
        <v>49532</v>
      </c>
      <c r="G34" s="8">
        <v>114841</v>
      </c>
      <c r="H34" s="8">
        <f>F34+G34</f>
        <v>164373</v>
      </c>
    </row>
    <row r="35" spans="1:8" s="3" customFormat="1" ht="30" customHeight="1">
      <c r="A35" s="3">
        <v>312069</v>
      </c>
      <c r="B35" s="19" t="s">
        <v>132</v>
      </c>
      <c r="C35" s="21" t="s">
        <v>100</v>
      </c>
      <c r="D35" s="31" t="s">
        <v>51</v>
      </c>
      <c r="E35" s="31" t="s">
        <v>5</v>
      </c>
      <c r="F35" s="8">
        <v>58542</v>
      </c>
      <c r="G35" s="8">
        <v>135731</v>
      </c>
      <c r="H35" s="8">
        <f>F35+G35</f>
        <v>194273</v>
      </c>
    </row>
    <row r="36" spans="1:8" s="3" customFormat="1" ht="30" customHeight="1" thickBot="1">
      <c r="A36" s="3">
        <v>312129</v>
      </c>
      <c r="B36" s="19" t="s">
        <v>136</v>
      </c>
      <c r="C36" s="28" t="s">
        <v>102</v>
      </c>
      <c r="D36" s="29" t="s">
        <v>75</v>
      </c>
      <c r="E36" s="30" t="s">
        <v>8</v>
      </c>
      <c r="F36" s="9">
        <v>27973</v>
      </c>
      <c r="G36" s="9">
        <v>64856</v>
      </c>
      <c r="H36" s="9">
        <f>F36+G36</f>
        <v>92829</v>
      </c>
    </row>
    <row r="37" spans="2:8" s="3" customFormat="1" ht="30" customHeight="1" thickBot="1">
      <c r="B37" s="38" t="s">
        <v>175</v>
      </c>
      <c r="C37" s="39"/>
      <c r="D37" s="39"/>
      <c r="E37" s="40"/>
      <c r="F37" s="10">
        <f>SUM(F38:F59)</f>
        <v>2094538</v>
      </c>
      <c r="G37" s="10">
        <f>SUM(G38:G59)</f>
        <v>4856232</v>
      </c>
      <c r="H37" s="10">
        <f>SUM(H38:H59)</f>
        <v>6950770</v>
      </c>
    </row>
    <row r="38" spans="1:8" s="3" customFormat="1" ht="30" customHeight="1">
      <c r="A38" s="3">
        <v>312034</v>
      </c>
      <c r="B38" s="16">
        <v>60126647</v>
      </c>
      <c r="C38" s="21" t="s">
        <v>86</v>
      </c>
      <c r="D38" s="22" t="s">
        <v>34</v>
      </c>
      <c r="E38" s="22" t="s">
        <v>11</v>
      </c>
      <c r="F38" s="8">
        <v>43947</v>
      </c>
      <c r="G38" s="8">
        <v>101893</v>
      </c>
      <c r="H38" s="8">
        <f aca="true" t="shared" si="2" ref="H38:H59">F38+G38</f>
        <v>145840</v>
      </c>
    </row>
    <row r="39" spans="1:8" s="3" customFormat="1" ht="30" customHeight="1">
      <c r="A39" s="3">
        <v>312004</v>
      </c>
      <c r="B39" s="16">
        <v>60545941</v>
      </c>
      <c r="C39" s="21" t="s">
        <v>88</v>
      </c>
      <c r="D39" s="22" t="s">
        <v>35</v>
      </c>
      <c r="E39" s="22" t="s">
        <v>13</v>
      </c>
      <c r="F39" s="8">
        <v>51035</v>
      </c>
      <c r="G39" s="8">
        <v>118326</v>
      </c>
      <c r="H39" s="8">
        <f t="shared" si="2"/>
        <v>169361</v>
      </c>
    </row>
    <row r="40" spans="1:8" s="3" customFormat="1" ht="30" customHeight="1">
      <c r="A40" s="3">
        <v>312091</v>
      </c>
      <c r="B40" s="16">
        <v>62540009</v>
      </c>
      <c r="C40" s="21" t="s">
        <v>162</v>
      </c>
      <c r="D40" s="22" t="s">
        <v>37</v>
      </c>
      <c r="E40" s="22" t="s">
        <v>2</v>
      </c>
      <c r="F40" s="8">
        <v>42163</v>
      </c>
      <c r="G40" s="8">
        <v>97757</v>
      </c>
      <c r="H40" s="8">
        <f t="shared" si="2"/>
        <v>139920</v>
      </c>
    </row>
    <row r="41" spans="1:8" s="3" customFormat="1" ht="30" customHeight="1">
      <c r="A41" s="3">
        <v>312061</v>
      </c>
      <c r="B41" s="16">
        <v>60418427</v>
      </c>
      <c r="C41" s="21" t="s">
        <v>90</v>
      </c>
      <c r="D41" s="22" t="s">
        <v>38</v>
      </c>
      <c r="E41" s="22" t="s">
        <v>4</v>
      </c>
      <c r="F41" s="8">
        <v>24380</v>
      </c>
      <c r="G41" s="8">
        <v>56527</v>
      </c>
      <c r="H41" s="8">
        <f t="shared" si="2"/>
        <v>80907</v>
      </c>
    </row>
    <row r="42" spans="1:8" s="3" customFormat="1" ht="30" customHeight="1">
      <c r="A42" s="3">
        <v>312040</v>
      </c>
      <c r="B42" s="16">
        <v>60126698</v>
      </c>
      <c r="C42" s="21" t="s">
        <v>161</v>
      </c>
      <c r="D42" s="31" t="s">
        <v>45</v>
      </c>
      <c r="E42" s="31" t="s">
        <v>1</v>
      </c>
      <c r="F42" s="8">
        <v>26874</v>
      </c>
      <c r="G42" s="8">
        <v>62309</v>
      </c>
      <c r="H42" s="8">
        <f t="shared" si="2"/>
        <v>89183</v>
      </c>
    </row>
    <row r="43" spans="1:8" s="3" customFormat="1" ht="30" customHeight="1">
      <c r="A43" s="3">
        <v>315047</v>
      </c>
      <c r="B43" s="16">
        <v>60126671</v>
      </c>
      <c r="C43" s="21" t="s">
        <v>163</v>
      </c>
      <c r="D43" s="27" t="s">
        <v>44</v>
      </c>
      <c r="E43" s="27" t="s">
        <v>10</v>
      </c>
      <c r="F43" s="7">
        <v>62258</v>
      </c>
      <c r="G43" s="7">
        <v>144349</v>
      </c>
      <c r="H43" s="7">
        <f t="shared" si="2"/>
        <v>206607</v>
      </c>
    </row>
    <row r="44" spans="1:8" s="3" customFormat="1" ht="30" customHeight="1">
      <c r="A44" s="3">
        <v>312006</v>
      </c>
      <c r="B44" s="19" t="s">
        <v>127</v>
      </c>
      <c r="C44" s="21" t="s">
        <v>164</v>
      </c>
      <c r="D44" s="31" t="s">
        <v>76</v>
      </c>
      <c r="E44" s="31" t="s">
        <v>12</v>
      </c>
      <c r="F44" s="8">
        <v>129368</v>
      </c>
      <c r="G44" s="8">
        <v>299945</v>
      </c>
      <c r="H44" s="8">
        <f t="shared" si="2"/>
        <v>429313</v>
      </c>
    </row>
    <row r="45" spans="1:8" s="3" customFormat="1" ht="30" customHeight="1">
      <c r="A45" s="3">
        <v>312098</v>
      </c>
      <c r="B45" s="19" t="s">
        <v>129</v>
      </c>
      <c r="C45" s="21" t="s">
        <v>79</v>
      </c>
      <c r="D45" s="31" t="s">
        <v>48</v>
      </c>
      <c r="E45" s="31" t="s">
        <v>16</v>
      </c>
      <c r="F45" s="8">
        <v>102275</v>
      </c>
      <c r="G45" s="8">
        <v>237128</v>
      </c>
      <c r="H45" s="8">
        <f t="shared" si="2"/>
        <v>339403</v>
      </c>
    </row>
    <row r="46" spans="1:8" s="3" customFormat="1" ht="30" customHeight="1">
      <c r="A46" s="3">
        <v>312067</v>
      </c>
      <c r="B46" s="19" t="s">
        <v>130</v>
      </c>
      <c r="C46" s="21" t="s">
        <v>98</v>
      </c>
      <c r="D46" s="31" t="s">
        <v>49</v>
      </c>
      <c r="E46" s="31" t="s">
        <v>5</v>
      </c>
      <c r="F46" s="8">
        <v>71260</v>
      </c>
      <c r="G46" s="8">
        <v>165219</v>
      </c>
      <c r="H46" s="8">
        <f t="shared" si="2"/>
        <v>236479</v>
      </c>
    </row>
    <row r="47" spans="1:8" s="3" customFormat="1" ht="30" customHeight="1">
      <c r="A47" s="3">
        <v>312068</v>
      </c>
      <c r="B47" s="19" t="s">
        <v>131</v>
      </c>
      <c r="C47" s="21" t="s">
        <v>99</v>
      </c>
      <c r="D47" s="31" t="s">
        <v>50</v>
      </c>
      <c r="E47" s="31" t="s">
        <v>5</v>
      </c>
      <c r="F47" s="8">
        <v>162284</v>
      </c>
      <c r="G47" s="8">
        <v>376261</v>
      </c>
      <c r="H47" s="8">
        <f t="shared" si="2"/>
        <v>538545</v>
      </c>
    </row>
    <row r="48" spans="1:8" s="3" customFormat="1" ht="30" customHeight="1">
      <c r="A48" s="3">
        <v>312121</v>
      </c>
      <c r="B48" s="19" t="s">
        <v>133</v>
      </c>
      <c r="C48" s="21" t="s">
        <v>165</v>
      </c>
      <c r="D48" s="31" t="s">
        <v>52</v>
      </c>
      <c r="E48" s="31" t="s">
        <v>6</v>
      </c>
      <c r="F48" s="8">
        <v>74404</v>
      </c>
      <c r="G48" s="8">
        <v>172509</v>
      </c>
      <c r="H48" s="8">
        <f t="shared" si="2"/>
        <v>246913</v>
      </c>
    </row>
    <row r="49" spans="1:8" s="3" customFormat="1" ht="30" customHeight="1">
      <c r="A49" s="3">
        <v>315133</v>
      </c>
      <c r="B49" s="19" t="s">
        <v>134</v>
      </c>
      <c r="C49" s="21" t="s">
        <v>169</v>
      </c>
      <c r="D49" s="31" t="s">
        <v>53</v>
      </c>
      <c r="E49" s="31" t="s">
        <v>8</v>
      </c>
      <c r="F49" s="8">
        <v>185200</v>
      </c>
      <c r="G49" s="8">
        <v>429395</v>
      </c>
      <c r="H49" s="8">
        <f t="shared" si="2"/>
        <v>614595</v>
      </c>
    </row>
    <row r="50" spans="1:8" s="3" customFormat="1" ht="30" customHeight="1">
      <c r="A50" s="3">
        <v>312128</v>
      </c>
      <c r="B50" s="19" t="s">
        <v>135</v>
      </c>
      <c r="C50" s="21" t="s">
        <v>101</v>
      </c>
      <c r="D50" s="31" t="s">
        <v>54</v>
      </c>
      <c r="E50" s="31" t="s">
        <v>7</v>
      </c>
      <c r="F50" s="8">
        <v>53549</v>
      </c>
      <c r="G50" s="8">
        <v>124155</v>
      </c>
      <c r="H50" s="8">
        <f t="shared" si="2"/>
        <v>177704</v>
      </c>
    </row>
    <row r="51" spans="1:8" s="3" customFormat="1" ht="30" customHeight="1">
      <c r="A51" s="3">
        <v>312037</v>
      </c>
      <c r="B51" s="19" t="s">
        <v>137</v>
      </c>
      <c r="C51" s="21" t="s">
        <v>103</v>
      </c>
      <c r="D51" s="31" t="s">
        <v>55</v>
      </c>
      <c r="E51" s="31" t="s">
        <v>1</v>
      </c>
      <c r="F51" s="8">
        <v>92703</v>
      </c>
      <c r="G51" s="8">
        <v>214937</v>
      </c>
      <c r="H51" s="8">
        <f t="shared" si="2"/>
        <v>307640</v>
      </c>
    </row>
    <row r="52" spans="1:8" s="3" customFormat="1" ht="30" customHeight="1">
      <c r="A52" s="3">
        <v>315048</v>
      </c>
      <c r="B52" s="19" t="s">
        <v>138</v>
      </c>
      <c r="C52" s="21" t="s">
        <v>104</v>
      </c>
      <c r="D52" s="31" t="s">
        <v>56</v>
      </c>
      <c r="E52" s="31" t="s">
        <v>17</v>
      </c>
      <c r="F52" s="8">
        <v>99524</v>
      </c>
      <c r="G52" s="8">
        <v>230752</v>
      </c>
      <c r="H52" s="8">
        <f t="shared" si="2"/>
        <v>330276</v>
      </c>
    </row>
    <row r="53" spans="1:8" s="3" customFormat="1" ht="30" customHeight="1">
      <c r="A53" s="3">
        <v>312015</v>
      </c>
      <c r="B53" s="19" t="s">
        <v>139</v>
      </c>
      <c r="C53" s="21" t="s">
        <v>105</v>
      </c>
      <c r="D53" s="31" t="s">
        <v>57</v>
      </c>
      <c r="E53" s="31" t="s">
        <v>18</v>
      </c>
      <c r="F53" s="8">
        <v>113719</v>
      </c>
      <c r="G53" s="8">
        <v>263661</v>
      </c>
      <c r="H53" s="8">
        <f t="shared" si="2"/>
        <v>377380</v>
      </c>
    </row>
    <row r="54" spans="1:8" s="3" customFormat="1" ht="30" customHeight="1">
      <c r="A54" s="3">
        <v>312013</v>
      </c>
      <c r="B54" s="19" t="s">
        <v>140</v>
      </c>
      <c r="C54" s="35" t="s">
        <v>166</v>
      </c>
      <c r="D54" s="31" t="s">
        <v>58</v>
      </c>
      <c r="E54" s="31" t="s">
        <v>12</v>
      </c>
      <c r="F54" s="8">
        <v>233084</v>
      </c>
      <c r="G54" s="8">
        <v>540372</v>
      </c>
      <c r="H54" s="8">
        <f t="shared" si="2"/>
        <v>773456</v>
      </c>
    </row>
    <row r="55" spans="1:8" s="3" customFormat="1" ht="30" customHeight="1">
      <c r="A55" s="3">
        <v>312012</v>
      </c>
      <c r="B55" s="19" t="s">
        <v>141</v>
      </c>
      <c r="C55" s="21" t="s">
        <v>106</v>
      </c>
      <c r="D55" s="31" t="s">
        <v>59</v>
      </c>
      <c r="E55" s="31" t="s">
        <v>12</v>
      </c>
      <c r="F55" s="8">
        <v>148825</v>
      </c>
      <c r="G55" s="8">
        <v>345056</v>
      </c>
      <c r="H55" s="8">
        <f t="shared" si="2"/>
        <v>493881</v>
      </c>
    </row>
    <row r="56" spans="1:8" s="3" customFormat="1" ht="30" customHeight="1">
      <c r="A56" s="3">
        <v>312096</v>
      </c>
      <c r="B56" s="19" t="s">
        <v>142</v>
      </c>
      <c r="C56" s="21" t="s">
        <v>124</v>
      </c>
      <c r="D56" s="31" t="s">
        <v>60</v>
      </c>
      <c r="E56" s="31" t="s">
        <v>2</v>
      </c>
      <c r="F56" s="8">
        <v>149155</v>
      </c>
      <c r="G56" s="8">
        <v>345822</v>
      </c>
      <c r="H56" s="8">
        <f t="shared" si="2"/>
        <v>494977</v>
      </c>
    </row>
    <row r="57" spans="1:8" s="3" customFormat="1" ht="30" customHeight="1">
      <c r="A57" s="3">
        <v>312064</v>
      </c>
      <c r="B57" s="19" t="s">
        <v>143</v>
      </c>
      <c r="C57" s="21" t="s">
        <v>167</v>
      </c>
      <c r="D57" s="31" t="s">
        <v>61</v>
      </c>
      <c r="E57" s="31" t="s">
        <v>5</v>
      </c>
      <c r="F57" s="8">
        <v>100334</v>
      </c>
      <c r="G57" s="8">
        <v>232630</v>
      </c>
      <c r="H57" s="8">
        <f t="shared" si="2"/>
        <v>332964</v>
      </c>
    </row>
    <row r="58" spans="1:8" s="3" customFormat="1" ht="30" customHeight="1">
      <c r="A58" s="3">
        <v>312146</v>
      </c>
      <c r="B58" s="19" t="s">
        <v>144</v>
      </c>
      <c r="C58" s="21" t="s">
        <v>107</v>
      </c>
      <c r="D58" s="31" t="s">
        <v>62</v>
      </c>
      <c r="E58" s="31" t="s">
        <v>4</v>
      </c>
      <c r="F58" s="8">
        <v>57514</v>
      </c>
      <c r="G58" s="8">
        <v>133349</v>
      </c>
      <c r="H58" s="8">
        <f t="shared" si="2"/>
        <v>190863</v>
      </c>
    </row>
    <row r="59" spans="1:8" s="3" customFormat="1" ht="30" customHeight="1" thickBot="1">
      <c r="A59" s="3">
        <v>312123</v>
      </c>
      <c r="B59" s="19" t="s">
        <v>145</v>
      </c>
      <c r="C59" s="21" t="s">
        <v>108</v>
      </c>
      <c r="D59" s="31" t="s">
        <v>63</v>
      </c>
      <c r="E59" s="31" t="s">
        <v>15</v>
      </c>
      <c r="F59" s="8">
        <v>70683</v>
      </c>
      <c r="G59" s="8">
        <v>163880</v>
      </c>
      <c r="H59" s="8">
        <f t="shared" si="2"/>
        <v>234563</v>
      </c>
    </row>
    <row r="60" spans="2:8" s="3" customFormat="1" ht="30" customHeight="1" thickBot="1">
      <c r="B60" s="38" t="s">
        <v>176</v>
      </c>
      <c r="C60" s="39"/>
      <c r="D60" s="39"/>
      <c r="E60" s="40"/>
      <c r="F60" s="10">
        <f>SUM(F61:F69)</f>
        <v>227424</v>
      </c>
      <c r="G60" s="10">
        <f>SUM(G61:G69)</f>
        <v>527293</v>
      </c>
      <c r="H60" s="10">
        <f>SUM(H61:H69)</f>
        <v>754717</v>
      </c>
    </row>
    <row r="61" spans="1:8" s="3" customFormat="1" ht="30" customHeight="1">
      <c r="A61" s="3">
        <v>432057</v>
      </c>
      <c r="B61" s="19" t="s">
        <v>147</v>
      </c>
      <c r="C61" s="32" t="s">
        <v>109</v>
      </c>
      <c r="D61" s="26" t="s">
        <v>66</v>
      </c>
      <c r="E61" s="26" t="s">
        <v>19</v>
      </c>
      <c r="F61" s="7">
        <v>32418</v>
      </c>
      <c r="G61" s="7">
        <v>75162</v>
      </c>
      <c r="H61" s="7">
        <f aca="true" t="shared" si="3" ref="H61:H69">F61+G61</f>
        <v>107580</v>
      </c>
    </row>
    <row r="62" spans="1:8" s="3" customFormat="1" ht="30" customHeight="1">
      <c r="A62" s="3">
        <v>432028</v>
      </c>
      <c r="B62" s="19" t="s">
        <v>148</v>
      </c>
      <c r="C62" s="31" t="s">
        <v>110</v>
      </c>
      <c r="D62" s="31" t="s">
        <v>67</v>
      </c>
      <c r="E62" s="31" t="s">
        <v>13</v>
      </c>
      <c r="F62" s="8">
        <v>23967</v>
      </c>
      <c r="G62" s="8">
        <v>55569</v>
      </c>
      <c r="H62" s="8">
        <f t="shared" si="3"/>
        <v>79536</v>
      </c>
    </row>
    <row r="63" spans="1:8" s="3" customFormat="1" ht="30" customHeight="1">
      <c r="A63" s="3">
        <v>432109</v>
      </c>
      <c r="B63" s="19" t="s">
        <v>149</v>
      </c>
      <c r="C63" s="31" t="s">
        <v>111</v>
      </c>
      <c r="D63" s="31" t="s">
        <v>68</v>
      </c>
      <c r="E63" s="31" t="s">
        <v>16</v>
      </c>
      <c r="F63" s="8">
        <v>30895</v>
      </c>
      <c r="G63" s="8">
        <v>71632</v>
      </c>
      <c r="H63" s="8">
        <f t="shared" si="3"/>
        <v>102527</v>
      </c>
    </row>
    <row r="64" spans="1:8" s="3" customFormat="1" ht="30" customHeight="1">
      <c r="A64" s="3">
        <v>432110</v>
      </c>
      <c r="B64" s="19" t="s">
        <v>150</v>
      </c>
      <c r="C64" s="31" t="s">
        <v>112</v>
      </c>
      <c r="D64" s="31" t="s">
        <v>69</v>
      </c>
      <c r="E64" s="31" t="s">
        <v>20</v>
      </c>
      <c r="F64" s="8">
        <v>40375</v>
      </c>
      <c r="G64" s="8">
        <v>93612</v>
      </c>
      <c r="H64" s="8">
        <f t="shared" si="3"/>
        <v>133987</v>
      </c>
    </row>
    <row r="65" spans="1:8" s="3" customFormat="1" ht="30" customHeight="1">
      <c r="A65" s="3">
        <v>432080</v>
      </c>
      <c r="B65" s="19" t="s">
        <v>151</v>
      </c>
      <c r="C65" s="31" t="s">
        <v>113</v>
      </c>
      <c r="D65" s="31" t="s">
        <v>70</v>
      </c>
      <c r="E65" s="31" t="s">
        <v>21</v>
      </c>
      <c r="F65" s="8">
        <v>32147</v>
      </c>
      <c r="G65" s="8">
        <v>74533</v>
      </c>
      <c r="H65" s="8">
        <f t="shared" si="3"/>
        <v>106680</v>
      </c>
    </row>
    <row r="66" spans="1:8" s="3" customFormat="1" ht="30" customHeight="1">
      <c r="A66" s="3">
        <v>432077</v>
      </c>
      <c r="B66" s="19" t="s">
        <v>152</v>
      </c>
      <c r="C66" s="31" t="s">
        <v>114</v>
      </c>
      <c r="D66" s="31" t="s">
        <v>71</v>
      </c>
      <c r="E66" s="31" t="s">
        <v>22</v>
      </c>
      <c r="F66" s="8">
        <v>11778</v>
      </c>
      <c r="G66" s="8">
        <v>27309</v>
      </c>
      <c r="H66" s="8">
        <f t="shared" si="3"/>
        <v>39087</v>
      </c>
    </row>
    <row r="67" spans="1:8" s="3" customFormat="1" ht="30" customHeight="1">
      <c r="A67" s="3">
        <v>432078</v>
      </c>
      <c r="B67" s="19" t="s">
        <v>153</v>
      </c>
      <c r="C67" s="31" t="s">
        <v>115</v>
      </c>
      <c r="D67" s="31" t="s">
        <v>72</v>
      </c>
      <c r="E67" s="31" t="s">
        <v>23</v>
      </c>
      <c r="F67" s="8">
        <v>21636</v>
      </c>
      <c r="G67" s="8">
        <v>50163</v>
      </c>
      <c r="H67" s="8">
        <f t="shared" si="3"/>
        <v>71799</v>
      </c>
    </row>
    <row r="68" spans="1:8" s="3" customFormat="1" ht="30" customHeight="1">
      <c r="A68" s="3">
        <v>432079</v>
      </c>
      <c r="B68" s="19" t="s">
        <v>154</v>
      </c>
      <c r="C68" s="31" t="s">
        <v>116</v>
      </c>
      <c r="D68" s="31" t="s">
        <v>73</v>
      </c>
      <c r="E68" s="31" t="s">
        <v>24</v>
      </c>
      <c r="F68" s="8">
        <v>11488</v>
      </c>
      <c r="G68" s="8">
        <v>26636</v>
      </c>
      <c r="H68" s="8">
        <f t="shared" si="3"/>
        <v>38124</v>
      </c>
    </row>
    <row r="69" spans="1:8" s="3" customFormat="1" ht="30" customHeight="1" thickBot="1">
      <c r="A69" s="3">
        <v>432142</v>
      </c>
      <c r="B69" s="19" t="s">
        <v>155</v>
      </c>
      <c r="C69" s="33" t="s">
        <v>117</v>
      </c>
      <c r="D69" s="34" t="s">
        <v>74</v>
      </c>
      <c r="E69" s="34" t="s">
        <v>25</v>
      </c>
      <c r="F69" s="11">
        <v>22720</v>
      </c>
      <c r="G69" s="11">
        <v>52677</v>
      </c>
      <c r="H69" s="11">
        <f t="shared" si="3"/>
        <v>75397</v>
      </c>
    </row>
    <row r="70" spans="2:8" s="3" customFormat="1" ht="30" customHeight="1" thickBot="1">
      <c r="B70" s="38" t="s">
        <v>177</v>
      </c>
      <c r="C70" s="39"/>
      <c r="D70" s="39"/>
      <c r="E70" s="40"/>
      <c r="F70" s="10">
        <f>SUM(F71:F71)</f>
        <v>45539</v>
      </c>
      <c r="G70" s="10">
        <f>SUM(G71:G71)</f>
        <v>105584</v>
      </c>
      <c r="H70" s="10">
        <f>SUM(H71:H71)</f>
        <v>151123</v>
      </c>
    </row>
    <row r="71" spans="1:8" s="3" customFormat="1" ht="30" customHeight="1" thickBot="1">
      <c r="A71" s="3">
        <v>314130</v>
      </c>
      <c r="B71" s="19" t="s">
        <v>146</v>
      </c>
      <c r="C71" s="21" t="s">
        <v>170</v>
      </c>
      <c r="D71" s="33" t="s">
        <v>65</v>
      </c>
      <c r="E71" s="33" t="s">
        <v>8</v>
      </c>
      <c r="F71" s="9">
        <v>45539</v>
      </c>
      <c r="G71" s="9">
        <v>105584</v>
      </c>
      <c r="H71" s="9">
        <f>F71+G71</f>
        <v>151123</v>
      </c>
    </row>
    <row r="72" spans="2:8" s="3" customFormat="1" ht="30" customHeight="1" thickBot="1">
      <c r="B72" s="41" t="s">
        <v>180</v>
      </c>
      <c r="C72" s="42"/>
      <c r="D72" s="42"/>
      <c r="E72" s="43"/>
      <c r="F72" s="36">
        <f>SUM(F10,F22,F32,F37,F60,F70)</f>
        <v>2922476</v>
      </c>
      <c r="G72" s="36">
        <f>SUM(G10,G22,G32,G37,G60,G70)</f>
        <v>6775839</v>
      </c>
      <c r="H72" s="36">
        <f>SUM(H10,H22,H32,H37,H60,H70)</f>
        <v>9698315</v>
      </c>
    </row>
    <row r="73" spans="2:8" s="3" customFormat="1" ht="15">
      <c r="B73" s="14"/>
      <c r="F73" s="4"/>
      <c r="G73" s="4"/>
      <c r="H73" s="4"/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</sheetData>
  <sheetProtection/>
  <mergeCells count="15">
    <mergeCell ref="G7:G9"/>
    <mergeCell ref="H7:H9"/>
    <mergeCell ref="B4:H4"/>
    <mergeCell ref="B3:H3"/>
    <mergeCell ref="B5:H5"/>
    <mergeCell ref="B22:E22"/>
    <mergeCell ref="F7:F9"/>
    <mergeCell ref="B7:B9"/>
    <mergeCell ref="C7:E9"/>
    <mergeCell ref="B32:E32"/>
    <mergeCell ref="B37:E37"/>
    <mergeCell ref="B60:E60"/>
    <mergeCell ref="B70:E70"/>
    <mergeCell ref="B72:E72"/>
    <mergeCell ref="B10:E10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2017-08-29T10:08:15Z</cp:lastPrinted>
  <dcterms:created xsi:type="dcterms:W3CDTF">2002-01-02T08:21:30Z</dcterms:created>
  <dcterms:modified xsi:type="dcterms:W3CDTF">2017-08-31T07:08:06Z</dcterms:modified>
  <cp:category/>
  <cp:version/>
  <cp:contentType/>
  <cp:contentStatus/>
</cp:coreProperties>
</file>