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275" windowHeight="10740" activeTab="0"/>
  </bookViews>
  <sheets>
    <sheet name="RK-28-2017-15, př. 3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<sst xmlns="http://schemas.openxmlformats.org/spreadsheetml/2006/main" count="76" uniqueCount="69">
  <si>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 xml:space="preserve">                                                                             počet stran: 1</t>
  </si>
  <si>
    <t>Specifikace použití prostředků z prodeje majetku kraje</t>
  </si>
  <si>
    <t>Organizace</t>
  </si>
  <si>
    <t>Částka</t>
  </si>
  <si>
    <t>Účel použití</t>
  </si>
  <si>
    <t>v Kč</t>
  </si>
  <si>
    <t>Doprava celkem</t>
  </si>
  <si>
    <t>Sociální péče celkem</t>
  </si>
  <si>
    <t>Zdravotnictví celkem</t>
  </si>
  <si>
    <t>Školství celkem</t>
  </si>
  <si>
    <t>PO úhrnem</t>
  </si>
  <si>
    <t>Krajská správa a údržba silnic Vysočiny</t>
  </si>
  <si>
    <t>Domov Jeřabina Pelhřimov</t>
  </si>
  <si>
    <t xml:space="preserve">Domov Kopretina Černovice </t>
  </si>
  <si>
    <t>Domov pro seniory Velké Meziříčí</t>
  </si>
  <si>
    <t>Nemocnice Jihlava</t>
  </si>
  <si>
    <t>Nemocnice Havlíčkův Brod</t>
  </si>
  <si>
    <t>na nákup materiálu</t>
  </si>
  <si>
    <t>Domov Lidmaň</t>
  </si>
  <si>
    <t>Domov pro seniory Mitrov</t>
  </si>
  <si>
    <t>opravy a údržbu majetku</t>
  </si>
  <si>
    <t>na nákup materiálu pro opravy a údržbu majetku</t>
  </si>
  <si>
    <t>na opravy a údržbu svěřeného majetku</t>
  </si>
  <si>
    <t>na provozní potřeby organizace a údržbu parku v Těchobuzi</t>
  </si>
  <si>
    <t>na částečné krytí provozních nákladů</t>
  </si>
  <si>
    <t xml:space="preserve">Domov Jeřabina Pelhřimov </t>
  </si>
  <si>
    <t>na pořízení materiálu pro letní údržbu silnic a na pořízení drobného dlouhodobého majetku na cestomistrovství KSÚSV</t>
  </si>
  <si>
    <t>na nákup drobného dlouhodobého majetku pro klienty Domova</t>
  </si>
  <si>
    <t>Domov pro seniory Humpolec</t>
  </si>
  <si>
    <t>na nákup drobného dlouhodobého hmotného majetku</t>
  </si>
  <si>
    <t>Gymnázium Třebíč</t>
  </si>
  <si>
    <t>Gymnázium Velké Meziříčí</t>
  </si>
  <si>
    <t>Vyšší odborná škola a Střední škola veterinární, zemědělská a zdravotnická Třebíč</t>
  </si>
  <si>
    <t>Vyšší odborná škola, Obchodní akademie a Střední odborné učiliště technické Chotěboř</t>
  </si>
  <si>
    <t>Česká zemědělská akademie v Humpolci, střední škola</t>
  </si>
  <si>
    <t>Střední škola stavební Jihlava</t>
  </si>
  <si>
    <t>Střední průmyslová škola Třebíč</t>
  </si>
  <si>
    <t>Střední odborná škola Nové Město na Moravě</t>
  </si>
  <si>
    <t>Hotelová škola Světlá a Střední odborná škola řemesel Velké Meziříčí</t>
  </si>
  <si>
    <t xml:space="preserve">Vyšší odborná škola a Střední průmyslová škola Žďár nad Sázavou </t>
  </si>
  <si>
    <t>Střední odborná škola a Střední odborné učiliště Třešť</t>
  </si>
  <si>
    <t>Střední škola stavební Třebíč</t>
  </si>
  <si>
    <t>Střední průmyslová škola a Střední odborné učiliště Pelhřimov</t>
  </si>
  <si>
    <t>Střední škola řemesel a služeb Moravské Budějovice</t>
  </si>
  <si>
    <t>Střední škola průmyslová, technická a automobilní Jihlava</t>
  </si>
  <si>
    <t>na nákup drobného majetku</t>
  </si>
  <si>
    <t>na krytí provozních nákladů školy</t>
  </si>
  <si>
    <t>na pořízení vybavení školy v hlavní činnosti</t>
  </si>
  <si>
    <t>Gymnázium a Obchodní akademie Pelhřimov</t>
  </si>
  <si>
    <t>na obnovu vybavení nábytkem</t>
  </si>
  <si>
    <t>na náklady spojené s provozem výdejny</t>
  </si>
  <si>
    <t>nákup spotřebního materiálu pro odborný výcvik</t>
  </si>
  <si>
    <t>nákup výpočetní techniky</t>
  </si>
  <si>
    <t>obnova výpočetní techniky</t>
  </si>
  <si>
    <t>malování a drobné opravy ve škole</t>
  </si>
  <si>
    <t>nákup drobného hmotného majetku</t>
  </si>
  <si>
    <t>nákup dlouhodobého majetku - investiční příspěvek</t>
  </si>
  <si>
    <t>Vyšší odborná škola a Střední odborná škola zemědělsko-technická Bystřice nad Pernštejnem</t>
  </si>
  <si>
    <t>Obchodní akademie a Hotelová škola Havlíčkův Brod</t>
  </si>
  <si>
    <t>na opravy svěřeného majetku</t>
  </si>
  <si>
    <t>nákup materiálu pro odborný výcvik</t>
  </si>
  <si>
    <t>nákup učebních pomůcek pro praktickou výuku</t>
  </si>
  <si>
    <t>na nákup nábytku do pokojů dětí</t>
  </si>
  <si>
    <t>na opravu nemovitostí a na opravy nebo výměny nábytku</t>
  </si>
  <si>
    <t>Gymnázium a Střední odborná škola Moravské Budějovice, Tyršova 365</t>
  </si>
  <si>
    <t>Dětský domov, Humpolec, Libická 928</t>
  </si>
  <si>
    <t>Dětský domov, Senožaty 199</t>
  </si>
  <si>
    <t>na nákup devítimístného automobilu  - investiční příspěvek</t>
  </si>
  <si>
    <t xml:space="preserve">                                                                             RK-28-2017-15,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</si>
</sst>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38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34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 applyProtection="1">
      <alignment vertical="center" wrapText="1"/>
      <protection locked="0"/>
    </xf>
    <xf numFmtId="49" fontId="6" fillId="34" borderId="16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right"/>
    </xf>
    <xf numFmtId="0" fontId="6" fillId="36" borderId="14" xfId="0" applyFont="1" applyFill="1" applyBorder="1" applyAlignment="1">
      <alignment horizontal="left" vertical="center"/>
    </xf>
    <xf numFmtId="0" fontId="6" fillId="36" borderId="20" xfId="0" applyFont="1" applyFill="1" applyBorder="1" applyAlignment="1">
      <alignment vertical="center" wrapText="1"/>
    </xf>
    <xf numFmtId="4" fontId="6" fillId="36" borderId="16" xfId="0" applyNumberFormat="1" applyFont="1" applyFill="1" applyBorder="1" applyAlignment="1">
      <alignment vertical="center"/>
    </xf>
    <xf numFmtId="0" fontId="6" fillId="36" borderId="21" xfId="0" applyFont="1" applyFill="1" applyBorder="1" applyAlignment="1">
      <alignment vertical="center" wrapText="1"/>
    </xf>
    <xf numFmtId="4" fontId="6" fillId="36" borderId="22" xfId="0" applyNumberFormat="1" applyFont="1" applyFill="1" applyBorder="1" applyAlignment="1">
      <alignment horizontal="right" vertical="center"/>
    </xf>
    <xf numFmtId="0" fontId="6" fillId="36" borderId="20" xfId="0" applyFont="1" applyFill="1" applyBorder="1" applyAlignment="1">
      <alignment vertical="center"/>
    </xf>
    <xf numFmtId="4" fontId="6" fillId="36" borderId="18" xfId="0" applyNumberFormat="1" applyFont="1" applyFill="1" applyBorder="1" applyAlignment="1">
      <alignment vertical="center"/>
    </xf>
    <xf numFmtId="0" fontId="6" fillId="36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right" vertical="center"/>
    </xf>
    <xf numFmtId="0" fontId="2" fillId="35" borderId="25" xfId="0" applyFont="1" applyFill="1" applyBorder="1" applyAlignment="1">
      <alignment vertical="center"/>
    </xf>
    <xf numFmtId="4" fontId="5" fillId="35" borderId="19" xfId="0" applyNumberFormat="1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6" fillId="36" borderId="23" xfId="0" applyFont="1" applyFill="1" applyBorder="1" applyAlignment="1">
      <alignment horizontal="left" vertical="center"/>
    </xf>
    <xf numFmtId="4" fontId="6" fillId="36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vertical="center"/>
      <protection locked="0"/>
    </xf>
    <xf numFmtId="4" fontId="11" fillId="0" borderId="2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4" fontId="5" fillId="35" borderId="28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vertical="center"/>
    </xf>
    <xf numFmtId="4" fontId="12" fillId="36" borderId="28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89.421875" style="0" customWidth="1"/>
    <col min="2" max="2" width="13.28125" style="0" customWidth="1"/>
    <col min="3" max="3" width="64.00390625" style="0" customWidth="1"/>
    <col min="4" max="4" width="11.57421875" style="3" customWidth="1"/>
    <col min="5" max="5" width="15.28125" style="3" bestFit="1" customWidth="1"/>
    <col min="6" max="6" width="10.140625" style="0" bestFit="1" customWidth="1"/>
    <col min="7" max="7" width="9.28125" style="0" bestFit="1" customWidth="1"/>
    <col min="8" max="8" width="9.28125" style="0" customWidth="1"/>
  </cols>
  <sheetData>
    <row r="1" spans="3:5" ht="15">
      <c r="C1" s="61" t="s">
        <v>68</v>
      </c>
      <c r="D1" s="60"/>
      <c r="E1" s="1"/>
    </row>
    <row r="2" spans="3:5" ht="15">
      <c r="C2" s="61" t="s">
        <v>0</v>
      </c>
      <c r="D2" s="2"/>
      <c r="E2" s="1"/>
    </row>
    <row r="3" spans="1:3" ht="15.75">
      <c r="A3" s="62" t="s">
        <v>1</v>
      </c>
      <c r="B3" s="62"/>
      <c r="C3" s="62"/>
    </row>
    <row r="4" ht="15.75" thickBot="1"/>
    <row r="5" spans="1:3" ht="15">
      <c r="A5" s="63" t="s">
        <v>2</v>
      </c>
      <c r="B5" s="15" t="s">
        <v>3</v>
      </c>
      <c r="C5" s="63" t="s">
        <v>4</v>
      </c>
    </row>
    <row r="6" spans="1:3" ht="15.75" thickBot="1">
      <c r="A6" s="64"/>
      <c r="B6" s="16" t="s">
        <v>5</v>
      </c>
      <c r="C6" s="64"/>
    </row>
    <row r="7" spans="1:3" ht="15.75" customHeight="1" thickBot="1">
      <c r="A7" s="4"/>
      <c r="B7" s="35"/>
      <c r="C7" s="14"/>
    </row>
    <row r="8" spans="1:3" ht="15.75" thickBot="1">
      <c r="A8" s="47" t="s">
        <v>6</v>
      </c>
      <c r="B8" s="48">
        <f>SUM(B9)</f>
        <v>750350.42</v>
      </c>
      <c r="C8" s="49"/>
    </row>
    <row r="9" spans="1:3" ht="30.75" customHeight="1" thickBot="1">
      <c r="A9" s="45" t="s">
        <v>11</v>
      </c>
      <c r="B9" s="46">
        <v>750350.42</v>
      </c>
      <c r="C9" s="39" t="s">
        <v>26</v>
      </c>
    </row>
    <row r="10" spans="1:3" ht="14.25" customHeight="1" thickBot="1">
      <c r="A10" s="47" t="s">
        <v>7</v>
      </c>
      <c r="B10" s="48">
        <f>B11+B12+B13+B14+B15+B16+B17</f>
        <v>142886.5</v>
      </c>
      <c r="C10" s="34"/>
    </row>
    <row r="11" spans="1:3" ht="15" customHeight="1">
      <c r="A11" s="50" t="s">
        <v>12</v>
      </c>
      <c r="B11" s="51">
        <v>60514.5</v>
      </c>
      <c r="C11" s="39" t="s">
        <v>23</v>
      </c>
    </row>
    <row r="12" spans="1:5" s="20" customFormat="1" ht="15" customHeight="1">
      <c r="A12" s="36" t="s">
        <v>25</v>
      </c>
      <c r="B12" s="38">
        <v>55220</v>
      </c>
      <c r="C12" s="39" t="s">
        <v>67</v>
      </c>
      <c r="D12" s="21"/>
      <c r="E12" s="21"/>
    </row>
    <row r="13" spans="1:4" ht="15" customHeight="1">
      <c r="A13" s="17" t="s">
        <v>13</v>
      </c>
      <c r="B13" s="38">
        <v>2323</v>
      </c>
      <c r="C13" s="39" t="s">
        <v>17</v>
      </c>
      <c r="D13" s="5"/>
    </row>
    <row r="14" spans="1:5" s="20" customFormat="1" ht="15" customHeight="1">
      <c r="A14" s="17" t="s">
        <v>18</v>
      </c>
      <c r="B14" s="38">
        <v>4500</v>
      </c>
      <c r="C14" s="39" t="s">
        <v>29</v>
      </c>
      <c r="D14" s="5"/>
      <c r="E14" s="21"/>
    </row>
    <row r="15" spans="1:5" s="20" customFormat="1" ht="15" customHeight="1">
      <c r="A15" s="36" t="s">
        <v>19</v>
      </c>
      <c r="B15" s="38">
        <v>4312</v>
      </c>
      <c r="C15" s="39" t="s">
        <v>22</v>
      </c>
      <c r="D15" s="5"/>
      <c r="E15" s="21"/>
    </row>
    <row r="16" spans="1:4" ht="15" customHeight="1">
      <c r="A16" s="17" t="s">
        <v>28</v>
      </c>
      <c r="B16" s="38">
        <v>15400</v>
      </c>
      <c r="C16" s="37" t="s">
        <v>27</v>
      </c>
      <c r="D16" s="5"/>
    </row>
    <row r="17" spans="1:5" s="18" customFormat="1" ht="15" customHeight="1" thickBot="1">
      <c r="A17" s="17" t="s">
        <v>14</v>
      </c>
      <c r="B17" s="40">
        <v>617</v>
      </c>
      <c r="C17" s="41" t="s">
        <v>21</v>
      </c>
      <c r="D17" s="5"/>
      <c r="E17" s="19"/>
    </row>
    <row r="18" spans="1:3" ht="14.25" customHeight="1" thickBot="1">
      <c r="A18" s="47" t="s">
        <v>8</v>
      </c>
      <c r="B18" s="48">
        <f>B19+B20</f>
        <v>1537</v>
      </c>
      <c r="C18" s="49"/>
    </row>
    <row r="19" spans="1:3" ht="15" customHeight="1">
      <c r="A19" s="29" t="s">
        <v>15</v>
      </c>
      <c r="B19" s="42">
        <v>447</v>
      </c>
      <c r="C19" s="43" t="s">
        <v>20</v>
      </c>
    </row>
    <row r="20" spans="1:3" ht="15" customHeight="1" thickBot="1">
      <c r="A20" s="29" t="s">
        <v>16</v>
      </c>
      <c r="B20" s="30">
        <v>1090</v>
      </c>
      <c r="C20" s="44" t="s">
        <v>24</v>
      </c>
    </row>
    <row r="21" spans="1:12" ht="14.25" customHeight="1" thickBot="1">
      <c r="A21" s="55" t="s">
        <v>9</v>
      </c>
      <c r="B21" s="56">
        <f>SUM(B22:B44)</f>
        <v>715212.73</v>
      </c>
      <c r="C21" s="57"/>
      <c r="F21" s="6"/>
      <c r="G21" s="6"/>
      <c r="H21" s="7"/>
      <c r="K21" s="6"/>
      <c r="L21" s="6"/>
    </row>
    <row r="22" spans="1:12" ht="15" customHeight="1">
      <c r="A22" s="52" t="s">
        <v>30</v>
      </c>
      <c r="B22" s="53">
        <v>27800</v>
      </c>
      <c r="C22" s="54" t="s">
        <v>45</v>
      </c>
      <c r="F22" s="6"/>
      <c r="G22" s="6"/>
      <c r="H22" s="7"/>
      <c r="K22" s="6"/>
      <c r="L22" s="6"/>
    </row>
    <row r="23" spans="1:12" ht="15" customHeight="1">
      <c r="A23" s="24" t="s">
        <v>31</v>
      </c>
      <c r="B23" s="31">
        <v>47135</v>
      </c>
      <c r="C23" s="32" t="s">
        <v>46</v>
      </c>
      <c r="F23" s="6"/>
      <c r="G23" s="6"/>
      <c r="H23" s="7"/>
      <c r="K23" s="6"/>
      <c r="L23" s="6"/>
    </row>
    <row r="24" spans="1:12" ht="15" customHeight="1">
      <c r="A24" s="24" t="s">
        <v>32</v>
      </c>
      <c r="B24" s="31">
        <v>16000</v>
      </c>
      <c r="C24" s="32" t="s">
        <v>47</v>
      </c>
      <c r="F24" s="6"/>
      <c r="G24" s="6"/>
      <c r="H24" s="7"/>
      <c r="K24" s="6"/>
      <c r="L24" s="6"/>
    </row>
    <row r="25" spans="1:12" ht="15" customHeight="1">
      <c r="A25" s="25" t="s">
        <v>33</v>
      </c>
      <c r="B25" s="31">
        <v>29940.5</v>
      </c>
      <c r="C25" s="32" t="s">
        <v>51</v>
      </c>
      <c r="F25" s="6"/>
      <c r="G25" s="6"/>
      <c r="H25" s="7"/>
      <c r="K25" s="6"/>
      <c r="L25" s="6"/>
    </row>
    <row r="26" spans="1:12" s="20" customFormat="1" ht="15" customHeight="1">
      <c r="A26" s="25" t="s">
        <v>34</v>
      </c>
      <c r="B26" s="31">
        <v>9228</v>
      </c>
      <c r="C26" s="32" t="s">
        <v>52</v>
      </c>
      <c r="D26" s="21"/>
      <c r="E26" s="21"/>
      <c r="F26" s="6"/>
      <c r="G26" s="6"/>
      <c r="H26" s="7"/>
      <c r="K26" s="6"/>
      <c r="L26" s="6"/>
    </row>
    <row r="27" spans="1:12" s="20" customFormat="1" ht="15" customHeight="1">
      <c r="A27" s="25" t="s">
        <v>35</v>
      </c>
      <c r="B27" s="31">
        <v>4550</v>
      </c>
      <c r="C27" s="32" t="s">
        <v>55</v>
      </c>
      <c r="D27" s="21"/>
      <c r="E27" s="21"/>
      <c r="F27" s="6"/>
      <c r="G27" s="6"/>
      <c r="H27" s="7"/>
      <c r="K27" s="6"/>
      <c r="L27" s="6"/>
    </row>
    <row r="28" spans="1:12" ht="15" customHeight="1">
      <c r="A28" s="25" t="s">
        <v>36</v>
      </c>
      <c r="B28" s="31">
        <v>124603.23</v>
      </c>
      <c r="C28" s="33" t="s">
        <v>53</v>
      </c>
      <c r="F28" s="6"/>
      <c r="G28" s="6"/>
      <c r="H28" s="7"/>
      <c r="K28" s="6"/>
      <c r="L28" s="6"/>
    </row>
    <row r="29" spans="1:12" ht="15" customHeight="1">
      <c r="A29" s="25" t="s">
        <v>48</v>
      </c>
      <c r="B29" s="31">
        <v>8320</v>
      </c>
      <c r="C29" s="32" t="s">
        <v>49</v>
      </c>
      <c r="F29" s="6"/>
      <c r="G29" s="6"/>
      <c r="H29" s="7"/>
      <c r="K29" s="6"/>
      <c r="L29" s="6"/>
    </row>
    <row r="30" spans="1:12" ht="15" customHeight="1">
      <c r="A30" s="25" t="s">
        <v>37</v>
      </c>
      <c r="B30" s="31">
        <v>5920</v>
      </c>
      <c r="C30" s="32" t="s">
        <v>61</v>
      </c>
      <c r="F30" s="6"/>
      <c r="G30" s="6"/>
      <c r="H30" s="7"/>
      <c r="K30" s="6"/>
      <c r="L30" s="6"/>
    </row>
    <row r="31" spans="1:12" ht="15" customHeight="1">
      <c r="A31" s="25" t="s">
        <v>38</v>
      </c>
      <c r="B31" s="31">
        <v>68428.81</v>
      </c>
      <c r="C31" s="32" t="s">
        <v>54</v>
      </c>
      <c r="F31" s="6"/>
      <c r="G31" s="6"/>
      <c r="H31" s="7"/>
      <c r="K31" s="6"/>
      <c r="L31" s="6"/>
    </row>
    <row r="32" spans="1:12" ht="15" customHeight="1">
      <c r="A32" s="25" t="s">
        <v>39</v>
      </c>
      <c r="B32" s="31">
        <v>23000</v>
      </c>
      <c r="C32" s="32" t="s">
        <v>55</v>
      </c>
      <c r="F32" s="6"/>
      <c r="G32" s="6"/>
      <c r="H32" s="7"/>
      <c r="K32" s="6"/>
      <c r="L32" s="6"/>
    </row>
    <row r="33" spans="1:12" s="20" customFormat="1" ht="15" customHeight="1">
      <c r="A33" s="25" t="s">
        <v>39</v>
      </c>
      <c r="B33" s="31">
        <v>23200</v>
      </c>
      <c r="C33" s="32" t="s">
        <v>56</v>
      </c>
      <c r="D33" s="21"/>
      <c r="E33" s="21"/>
      <c r="F33" s="6"/>
      <c r="G33" s="6"/>
      <c r="H33" s="7"/>
      <c r="K33" s="6"/>
      <c r="L33" s="6"/>
    </row>
    <row r="34" spans="1:12" s="20" customFormat="1" ht="15" customHeight="1">
      <c r="A34" s="25" t="s">
        <v>57</v>
      </c>
      <c r="B34" s="31">
        <v>58291.19</v>
      </c>
      <c r="C34" s="32" t="s">
        <v>56</v>
      </c>
      <c r="D34" s="21"/>
      <c r="E34" s="21"/>
      <c r="F34" s="6"/>
      <c r="G34" s="6"/>
      <c r="H34" s="7"/>
      <c r="K34" s="6"/>
      <c r="L34" s="6"/>
    </row>
    <row r="35" spans="1:12" s="20" customFormat="1" ht="15" customHeight="1">
      <c r="A35" s="25" t="s">
        <v>58</v>
      </c>
      <c r="B35" s="31">
        <v>22000</v>
      </c>
      <c r="C35" s="32" t="s">
        <v>46</v>
      </c>
      <c r="D35" s="21"/>
      <c r="E35" s="21"/>
      <c r="F35" s="6"/>
      <c r="G35" s="6"/>
      <c r="H35" s="7"/>
      <c r="K35" s="6"/>
      <c r="L35" s="6"/>
    </row>
    <row r="36" spans="1:12" ht="15" customHeight="1">
      <c r="A36" s="25" t="s">
        <v>40</v>
      </c>
      <c r="B36" s="31">
        <f>8820+2596</f>
        <v>11416</v>
      </c>
      <c r="C36" s="32" t="s">
        <v>46</v>
      </c>
      <c r="F36" s="6"/>
      <c r="G36" s="6"/>
      <c r="H36" s="7"/>
      <c r="K36" s="6"/>
      <c r="L36" s="6"/>
    </row>
    <row r="37" spans="1:12" ht="15" customHeight="1">
      <c r="A37" s="25" t="s">
        <v>41</v>
      </c>
      <c r="B37" s="31">
        <v>69160</v>
      </c>
      <c r="C37" s="32" t="s">
        <v>45</v>
      </c>
      <c r="F37" s="6"/>
      <c r="G37" s="6"/>
      <c r="H37" s="7"/>
      <c r="K37" s="6"/>
      <c r="L37" s="6"/>
    </row>
    <row r="38" spans="1:12" ht="15" customHeight="1">
      <c r="A38" s="26" t="s">
        <v>42</v>
      </c>
      <c r="B38" s="31">
        <v>15610</v>
      </c>
      <c r="C38" s="32" t="s">
        <v>59</v>
      </c>
      <c r="F38" s="6"/>
      <c r="G38" s="6"/>
      <c r="H38" s="7"/>
      <c r="K38" s="6"/>
      <c r="L38" s="6"/>
    </row>
    <row r="39" spans="1:12" ht="15" customHeight="1">
      <c r="A39" s="27" t="s">
        <v>43</v>
      </c>
      <c r="B39" s="31">
        <v>36410</v>
      </c>
      <c r="C39" s="32" t="s">
        <v>60</v>
      </c>
      <c r="F39" s="6"/>
      <c r="G39" s="6"/>
      <c r="H39" s="7"/>
      <c r="K39" s="6"/>
      <c r="L39" s="6"/>
    </row>
    <row r="40" spans="1:12" ht="15" customHeight="1">
      <c r="A40" s="27" t="s">
        <v>64</v>
      </c>
      <c r="B40" s="31">
        <v>3000</v>
      </c>
      <c r="C40" s="32" t="s">
        <v>50</v>
      </c>
      <c r="F40" s="6"/>
      <c r="G40" s="6"/>
      <c r="H40" s="7"/>
      <c r="K40" s="6"/>
      <c r="L40" s="6"/>
    </row>
    <row r="41" spans="1:12" s="10" customFormat="1" ht="15" customHeight="1">
      <c r="A41" s="28" t="s">
        <v>44</v>
      </c>
      <c r="B41" s="31">
        <v>6500</v>
      </c>
      <c r="C41" s="32" t="s">
        <v>51</v>
      </c>
      <c r="D41" s="8"/>
      <c r="E41" s="9"/>
      <c r="F41" s="8"/>
      <c r="G41" s="8"/>
      <c r="H41" s="8"/>
      <c r="J41" s="9"/>
      <c r="K41" s="8"/>
      <c r="L41" s="8"/>
    </row>
    <row r="42" spans="1:12" s="10" customFormat="1" ht="15" customHeight="1">
      <c r="A42" s="28" t="s">
        <v>65</v>
      </c>
      <c r="B42" s="31">
        <v>44700</v>
      </c>
      <c r="C42" s="32" t="s">
        <v>62</v>
      </c>
      <c r="D42" s="8"/>
      <c r="E42" s="9"/>
      <c r="F42" s="8"/>
      <c r="G42" s="8"/>
      <c r="H42" s="8"/>
      <c r="J42" s="9"/>
      <c r="K42" s="8"/>
      <c r="L42" s="8"/>
    </row>
    <row r="43" spans="1:8" s="10" customFormat="1" ht="15" customHeight="1">
      <c r="A43" s="28" t="s">
        <v>66</v>
      </c>
      <c r="B43" s="31">
        <v>60000</v>
      </c>
      <c r="C43" s="32" t="s">
        <v>63</v>
      </c>
      <c r="D43" s="8"/>
      <c r="E43" s="9"/>
      <c r="F43" s="8"/>
      <c r="G43" s="8"/>
      <c r="H43" s="8"/>
    </row>
    <row r="44" spans="1:8" s="10" customFormat="1" ht="15" customHeight="1" thickBot="1">
      <c r="A44" s="28"/>
      <c r="B44" s="22"/>
      <c r="C44" s="23"/>
      <c r="D44" s="11"/>
      <c r="E44" s="9"/>
      <c r="F44" s="8"/>
      <c r="G44" s="8"/>
      <c r="H44" s="8"/>
    </row>
    <row r="45" spans="1:3" ht="21" customHeight="1" thickBot="1">
      <c r="A45" s="58" t="s">
        <v>10</v>
      </c>
      <c r="B45" s="59">
        <f>B8+B10+B18+B21</f>
        <v>1609986.65</v>
      </c>
      <c r="C45" s="58"/>
    </row>
    <row r="46" ht="15">
      <c r="B46" s="12"/>
    </row>
    <row r="48" ht="15">
      <c r="B48" s="3"/>
    </row>
    <row r="49" ht="15">
      <c r="C49" s="13"/>
    </row>
  </sheetData>
  <sheetProtection/>
  <mergeCells count="3">
    <mergeCell ref="A3:C3"/>
    <mergeCell ref="A5:A6"/>
    <mergeCell ref="C5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2017-08-02T12:21:07Z</cp:lastPrinted>
  <dcterms:created xsi:type="dcterms:W3CDTF">2013-07-30T09:16:04Z</dcterms:created>
  <dcterms:modified xsi:type="dcterms:W3CDTF">2017-08-31T07:03:54Z</dcterms:modified>
  <cp:category/>
  <cp:version/>
  <cp:contentType/>
  <cp:contentStatus/>
</cp:coreProperties>
</file>