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9030" windowHeight="3690" activeTab="0"/>
  </bookViews>
  <sheets>
    <sheet name="RK-15-2017-41, př. 4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<sst xmlns="http://schemas.openxmlformats.org/spreadsheetml/2006/main" count="23" uniqueCount="21">
  <si>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ONIV</t>
  </si>
  <si>
    <t>Kraj Vysočina</t>
  </si>
  <si>
    <t>NIV celkem</t>
  </si>
  <si>
    <t>MP celkem</t>
  </si>
  <si>
    <t>limit zaměstnanců</t>
  </si>
  <si>
    <t>rok 2016</t>
  </si>
  <si>
    <t>Odvody vč. FKSP</t>
  </si>
  <si>
    <t>Porovnání rozpočtu přímých výdajů na vzdělávání a vytvořené bilanční rezervy 2017 a 2016</t>
  </si>
  <si>
    <t>rok 2017</t>
  </si>
  <si>
    <t>v Kč</t>
  </si>
  <si>
    <t>schválený rozpočet stanovený republikovými normativy</t>
  </si>
  <si>
    <t>cílená podpora společného vzdělávání - normovaná finanční náročnost podpůrných opatření vykázaných v roce 2016</t>
  </si>
  <si>
    <t>z toho plošná podpora společného vzdělávání</t>
  </si>
  <si>
    <t xml:space="preserve"> schválený rozpočet celkem</t>
  </si>
  <si>
    <t>% rezervy</t>
  </si>
  <si>
    <t xml:space="preserve">bilanční rezerva ze SR stanoveného republikovými normativy </t>
  </si>
  <si>
    <t>bilanční rezerva ze SR celkem</t>
  </si>
  <si>
    <t>"upravený" schválený rozpočet (snížený o plošnou podporu)</t>
  </si>
  <si>
    <t>SR stanovený RN 2017/"upravený" SR 2016</t>
  </si>
  <si>
    <t>počet stran: 1</t>
  </si>
  <si>
    <t>RK-15-2017-41, př. 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</si>
</sst>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#,##0.000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7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wrapText="1"/>
    </xf>
    <xf numFmtId="164" fontId="7" fillId="0" borderId="11" xfId="0" applyNumberFormat="1" applyFont="1" applyBorder="1" applyAlignment="1">
      <alignment/>
    </xf>
    <xf numFmtId="164" fontId="7" fillId="0" borderId="10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7" fillId="0" borderId="15" xfId="0" applyFont="1" applyBorder="1" applyAlignment="1">
      <alignment wrapText="1"/>
    </xf>
    <xf numFmtId="166" fontId="6" fillId="0" borderId="2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166" fontId="6" fillId="0" borderId="21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44.00390625" style="0" customWidth="1"/>
    <col min="2" max="6" width="17.00390625" style="0" customWidth="1"/>
    <col min="7" max="7" width="10.375" style="0" bestFit="1" customWidth="1"/>
    <col min="8" max="8" width="20.625" style="0" customWidth="1"/>
    <col min="9" max="9" width="10.875" style="0" customWidth="1"/>
    <col min="10" max="10" width="10.375" style="0" customWidth="1"/>
  </cols>
  <sheetData>
    <row r="1" ht="15">
      <c r="E1" s="38" t="s">
        <v>20</v>
      </c>
    </row>
    <row r="2" spans="5:6" ht="15">
      <c r="E2" s="38" t="s">
        <v>19</v>
      </c>
      <c r="F2" s="11"/>
    </row>
    <row r="4" spans="1:6" s="4" customFormat="1" ht="15.75">
      <c r="A4" s="39" t="s">
        <v>7</v>
      </c>
      <c r="B4" s="40"/>
      <c r="C4" s="40"/>
      <c r="D4" s="40"/>
      <c r="E4" s="40"/>
      <c r="F4" s="40"/>
    </row>
    <row r="5" spans="1:5" ht="16.5" thickBot="1">
      <c r="A5" s="1"/>
      <c r="B5" s="2"/>
      <c r="E5" s="11" t="s">
        <v>9</v>
      </c>
    </row>
    <row r="6" spans="1:7" ht="18">
      <c r="A6" s="41" t="s">
        <v>1</v>
      </c>
      <c r="B6" s="43" t="s">
        <v>2</v>
      </c>
      <c r="C6" s="45" t="s">
        <v>3</v>
      </c>
      <c r="D6" s="45" t="s">
        <v>6</v>
      </c>
      <c r="E6" s="45" t="s">
        <v>0</v>
      </c>
      <c r="F6" s="47" t="s">
        <v>4</v>
      </c>
      <c r="G6" s="3"/>
    </row>
    <row r="7" spans="1:7" ht="18.75" thickBot="1">
      <c r="A7" s="42"/>
      <c r="B7" s="44"/>
      <c r="C7" s="46"/>
      <c r="D7" s="46"/>
      <c r="E7" s="46"/>
      <c r="F7" s="48"/>
      <c r="G7" s="3"/>
    </row>
    <row r="8" spans="1:7" ht="21" customHeight="1">
      <c r="A8" s="18" t="s">
        <v>5</v>
      </c>
      <c r="B8" s="16"/>
      <c r="C8" s="16"/>
      <c r="D8" s="16"/>
      <c r="E8" s="16"/>
      <c r="F8" s="17"/>
      <c r="G8" s="3"/>
    </row>
    <row r="9" spans="1:9" ht="29.25" customHeight="1">
      <c r="A9" s="23" t="s">
        <v>10</v>
      </c>
      <c r="B9" s="9">
        <v>4232608000</v>
      </c>
      <c r="C9" s="9">
        <v>3067615000</v>
      </c>
      <c r="D9" s="12">
        <v>1088363000</v>
      </c>
      <c r="E9" s="9">
        <v>76630000</v>
      </c>
      <c r="F9" s="10">
        <v>10655.4</v>
      </c>
      <c r="G9" s="3"/>
      <c r="H9" s="5"/>
      <c r="I9" s="5"/>
    </row>
    <row r="10" spans="1:9" ht="21" customHeight="1">
      <c r="A10" s="20" t="s">
        <v>12</v>
      </c>
      <c r="B10" s="12">
        <v>26114000</v>
      </c>
      <c r="C10" s="12">
        <v>18256000</v>
      </c>
      <c r="D10" s="12">
        <v>6481000</v>
      </c>
      <c r="E10" s="12">
        <v>1377000</v>
      </c>
      <c r="F10" s="13">
        <v>82.2</v>
      </c>
      <c r="G10" s="3"/>
      <c r="H10" s="5"/>
      <c r="I10" s="5"/>
    </row>
    <row r="11" spans="1:11" ht="31.5" customHeight="1">
      <c r="A11" s="34" t="s">
        <v>17</v>
      </c>
      <c r="B11" s="12">
        <f>B9-B10</f>
        <v>4206494000</v>
      </c>
      <c r="C11" s="12">
        <f>C9-C10</f>
        <v>3049359000</v>
      </c>
      <c r="D11" s="12">
        <f>D9-D10</f>
        <v>1081882000</v>
      </c>
      <c r="E11" s="12">
        <f>E9-E10</f>
        <v>75253000</v>
      </c>
      <c r="F11" s="36">
        <f>F9-F10</f>
        <v>10573.199999999999</v>
      </c>
      <c r="G11" s="3"/>
      <c r="H11" s="5"/>
      <c r="I11" s="5"/>
      <c r="J11" s="28"/>
      <c r="K11" s="27"/>
    </row>
    <row r="12" spans="1:11" ht="12" customHeight="1">
      <c r="A12" s="26"/>
      <c r="B12" s="12"/>
      <c r="C12" s="12"/>
      <c r="D12" s="12"/>
      <c r="E12" s="12"/>
      <c r="F12" s="13"/>
      <c r="G12" s="3"/>
      <c r="H12" s="5"/>
      <c r="I12" s="5"/>
      <c r="J12" s="28"/>
      <c r="K12" s="27"/>
    </row>
    <row r="13" spans="1:9" ht="30" customHeight="1">
      <c r="A13" s="20" t="s">
        <v>15</v>
      </c>
      <c r="B13" s="9">
        <v>121092000</v>
      </c>
      <c r="C13" s="9">
        <v>88261000</v>
      </c>
      <c r="D13" s="12">
        <v>30716000</v>
      </c>
      <c r="E13" s="9">
        <v>2115000</v>
      </c>
      <c r="F13" s="10"/>
      <c r="G13" s="5"/>
      <c r="H13" s="5"/>
      <c r="I13" s="5"/>
    </row>
    <row r="14" spans="1:7" ht="21" customHeight="1">
      <c r="A14" s="21" t="s">
        <v>14</v>
      </c>
      <c r="B14" s="25">
        <f>B13/B9*100</f>
        <v>2.8609311327673153</v>
      </c>
      <c r="C14" s="25">
        <f>C13/C9*100</f>
        <v>2.8771863483520588</v>
      </c>
      <c r="D14" s="25">
        <f>D13/D9*100</f>
        <v>2.822220160001764</v>
      </c>
      <c r="E14" s="25">
        <f>E13/E9*100</f>
        <v>2.7600156596633174</v>
      </c>
      <c r="F14" s="15">
        <f>F13/F9*100</f>
        <v>0</v>
      </c>
      <c r="G14" s="5"/>
    </row>
    <row r="15" spans="1:7" ht="21" customHeight="1">
      <c r="A15" s="19" t="s">
        <v>8</v>
      </c>
      <c r="B15" s="9"/>
      <c r="C15" s="9"/>
      <c r="D15" s="9"/>
      <c r="E15" s="9"/>
      <c r="F15" s="10"/>
      <c r="G15" s="5"/>
    </row>
    <row r="16" spans="1:9" ht="30" customHeight="1">
      <c r="A16" s="23" t="s">
        <v>10</v>
      </c>
      <c r="B16" s="22">
        <f>B18-B17</f>
        <v>4530422100</v>
      </c>
      <c r="C16" s="22">
        <f>C18-C17</f>
        <v>3276360101</v>
      </c>
      <c r="D16" s="22">
        <f>D18-D17</f>
        <v>1178680259</v>
      </c>
      <c r="E16" s="22">
        <f>E18-E17</f>
        <v>75381740</v>
      </c>
      <c r="F16" s="24">
        <f>F18-F17</f>
        <v>10559.9</v>
      </c>
      <c r="G16" s="5"/>
      <c r="H16" s="5"/>
      <c r="I16" s="5"/>
    </row>
    <row r="17" spans="1:9" ht="46.5" customHeight="1">
      <c r="A17" s="20" t="s">
        <v>11</v>
      </c>
      <c r="B17" s="9">
        <v>21130125</v>
      </c>
      <c r="C17" s="9">
        <v>15427896</v>
      </c>
      <c r="D17" s="12">
        <v>5554043</v>
      </c>
      <c r="E17" s="9">
        <v>148186</v>
      </c>
      <c r="F17" s="10">
        <v>50.7</v>
      </c>
      <c r="G17" s="5"/>
      <c r="H17" s="5"/>
      <c r="I17" s="5"/>
    </row>
    <row r="18" spans="1:9" ht="21" customHeight="1">
      <c r="A18" s="20" t="s">
        <v>13</v>
      </c>
      <c r="B18" s="9">
        <v>4551552225</v>
      </c>
      <c r="C18" s="9">
        <v>3291787997</v>
      </c>
      <c r="D18" s="12">
        <f>1119207919+65026383</f>
        <v>1184234302</v>
      </c>
      <c r="E18" s="9">
        <v>75529926</v>
      </c>
      <c r="F18" s="10">
        <v>10610.6</v>
      </c>
      <c r="G18" s="5"/>
      <c r="H18" s="5"/>
      <c r="I18" s="5"/>
    </row>
    <row r="19" spans="1:9" ht="12" customHeight="1">
      <c r="A19" s="20"/>
      <c r="B19" s="9"/>
      <c r="C19" s="9"/>
      <c r="D19" s="12"/>
      <c r="E19" s="9"/>
      <c r="F19" s="10"/>
      <c r="G19" s="5"/>
      <c r="H19" s="5"/>
      <c r="I19" s="5"/>
    </row>
    <row r="20" spans="1:9" ht="22.5" customHeight="1">
      <c r="A20" s="20" t="s">
        <v>16</v>
      </c>
      <c r="B20" s="9">
        <f>C20+D20+E20</f>
        <v>125449016</v>
      </c>
      <c r="C20" s="9">
        <v>92100993</v>
      </c>
      <c r="D20" s="12">
        <v>32297108</v>
      </c>
      <c r="E20" s="9">
        <v>1050915</v>
      </c>
      <c r="F20" s="10"/>
      <c r="G20" s="5"/>
      <c r="H20" s="5"/>
      <c r="I20" s="5"/>
    </row>
    <row r="21" spans="1:6" ht="21" customHeight="1">
      <c r="A21" s="29" t="s">
        <v>14</v>
      </c>
      <c r="B21" s="30">
        <f>B20/B18*100</f>
        <v>2.7561809641764574</v>
      </c>
      <c r="C21" s="30">
        <f>C20/C18*100</f>
        <v>2.7979017204004952</v>
      </c>
      <c r="D21" s="30">
        <f>D20/D18*100</f>
        <v>2.727256586425074</v>
      </c>
      <c r="E21" s="30">
        <f>E20/E18*100</f>
        <v>1.3913888913382493</v>
      </c>
      <c r="F21" s="31"/>
    </row>
    <row r="22" spans="1:6" ht="13.5" thickBot="1">
      <c r="A22" s="32"/>
      <c r="B22" s="32"/>
      <c r="C22" s="32"/>
      <c r="D22" s="32"/>
      <c r="E22" s="32"/>
      <c r="F22" s="32"/>
    </row>
    <row r="23" spans="1:8" ht="21.75" customHeight="1" thickBot="1">
      <c r="A23" s="33" t="s">
        <v>18</v>
      </c>
      <c r="B23" s="35">
        <f>B16/B11</f>
        <v>1.077006671113759</v>
      </c>
      <c r="C23" s="35">
        <f>C16/C11</f>
        <v>1.074442235564917</v>
      </c>
      <c r="D23" s="35">
        <f>D16/D11</f>
        <v>1.0894721041666282</v>
      </c>
      <c r="E23" s="35">
        <f>E16/E11</f>
        <v>1.0017107623616335</v>
      </c>
      <c r="F23" s="37">
        <f>F16/F11</f>
        <v>0.998742102674687</v>
      </c>
      <c r="G23" s="7"/>
      <c r="H23" s="8"/>
    </row>
    <row r="24" spans="1:8" ht="12.75">
      <c r="A24" s="6"/>
      <c r="B24" s="7"/>
      <c r="C24" s="8"/>
      <c r="D24" s="8"/>
      <c r="E24" s="8"/>
      <c r="F24" s="8"/>
      <c r="G24" s="8"/>
      <c r="H24" s="8"/>
    </row>
    <row r="25" s="14" customFormat="1" ht="14.25"/>
    <row r="26" s="14" customFormat="1" ht="14.25"/>
    <row r="27" s="14" customFormat="1" ht="14.25"/>
    <row r="28" spans="1:8" ht="14.25">
      <c r="A28" s="14"/>
      <c r="G28" s="8"/>
      <c r="H28" s="8"/>
    </row>
    <row r="29" ht="12.75">
      <c r="A29" s="8"/>
    </row>
  </sheetData>
  <sheetProtection/>
  <mergeCells count="7">
    <mergeCell ref="A4:F4"/>
    <mergeCell ref="A6:A7"/>
    <mergeCell ref="B6:B7"/>
    <mergeCell ref="C6:C7"/>
    <mergeCell ref="E6:E7"/>
    <mergeCell ref="F6:F7"/>
    <mergeCell ref="D6:D7"/>
  </mergeCells>
  <printOptions horizontalCentered="1" verticalCentered="1"/>
  <pageMargins left="0.7874015748031497" right="0.98425196850393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Jakoubková Marie</cp:lastModifiedBy>
  <cp:lastPrinted>2017-04-20T11:39:20Z</cp:lastPrinted>
  <dcterms:created xsi:type="dcterms:W3CDTF">2002-12-17T09:32:25Z</dcterms:created>
  <dcterms:modified xsi:type="dcterms:W3CDTF">2017-04-20T11:39:25Z</dcterms:modified>
  <cp:category/>
  <cp:version/>
  <cp:contentType/>
  <cp:contentStatus/>
</cp:coreProperties>
</file>