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02-2017-18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<sst xmlns="http://schemas.openxmlformats.org/spreadsheetml/2006/main" count="38" uniqueCount="38">
  <si>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ROZPOČET KRAJE</t>
  </si>
  <si>
    <t>PŘÍJMY</t>
  </si>
  <si>
    <t>zvýšení příjmů v Kč</t>
  </si>
  <si>
    <t>položka 4116 celkem</t>
  </si>
  <si>
    <t>PŘÍJMY CELKEM</t>
  </si>
  <si>
    <t>VÝDAJE</t>
  </si>
  <si>
    <t>zvýšení výdajů v Kč</t>
  </si>
  <si>
    <t xml:space="preserve">kapitola Rezerva a rozvoj kraje </t>
  </si>
  <si>
    <t>položka Péče o lidské zdroje a majetek kraje</t>
  </si>
  <si>
    <t>VÝDAJE CELKEM</t>
  </si>
  <si>
    <t>kapitola Zdravotnictví</t>
  </si>
  <si>
    <t>Počet stran: 2</t>
  </si>
  <si>
    <t>položka 4111 celkem</t>
  </si>
  <si>
    <t>kapitola Nemovitý majetek</t>
  </si>
  <si>
    <t>dotace z MZdr pro nemocnice zřizované krajem na specializační vzdělávání zdravotnických pracovníků - lékařů (ÚZ 35015)</t>
  </si>
  <si>
    <t>dotace z MZdr pro nemocnice zřizované krajem na specializační vzdělávání zdravotnických pracovníků - nelékařů (ÚZ 35019)</t>
  </si>
  <si>
    <t>§ 6172, položka 2211 celkem</t>
  </si>
  <si>
    <t xml:space="preserve">pokuty od obcí za správní delikty a kontroly vysokorychlostního vážení a od Celního úřadu pro Kraj Vysočina za integrovanou prevenci </t>
  </si>
  <si>
    <t>dotace z MZdr pro Nemocnici Jihlava, příspěvkovou organizaci na projekt "Podporujeme zdraví našich zaměstnanců aneb supervize v praxi" (ÚZ 35438)</t>
  </si>
  <si>
    <t>dotace z MZdr pro Nemocnici Pelhřimov, příspěvkovou organizaci na projekt "Zvýšení zdravotní gramotnosti pacientů, zaměstnanců a komunity - program podpory zdraví zaměřený na prevenci" (ÚZ 35438)</t>
  </si>
  <si>
    <t>dotace z MŠMT v rámci OP VVV pro Vysočina Education, školské zařízení pro DVPP a středisko služeb školám, příspěvkovou organizaci, na projekt „Šance pro každého žáka“ (ÚZ 103133063 ve výši 395 432,85 Kč, ÚZ 103533063 ve výši 2 240 786,15 Kč)</t>
  </si>
  <si>
    <t xml:space="preserve">dotace z MD na úhradu prokazatelné ztráty ze závazku veřejné služby ve veřejné železniční osobní dopravě pro Jindřichohradecké místní dráhy a.s. (ÚZ 27355) </t>
  </si>
  <si>
    <t xml:space="preserve">dotace z MF na úhradu doložených nákladů vzniklých lékárnám s odevzdáním nepoužitelných léčiv a s jejich odstraněním za III. a  IV. čtvrtletí 2016 (ÚZ 98297) </t>
  </si>
  <si>
    <t xml:space="preserve">dotace z MF na úhradu doložených nákladů spojených s činností zdravotnických zařízení v oblasti zabránění vzniku, rozvoje a šíření onemocnění tuberkulózou za II. a III. čtvrtletí roku 2016 (ÚZ 98335) </t>
  </si>
  <si>
    <t>§ 3721 - Sběr a svoz nebezpečných odpadů (ÚZ 98297)  na likvidaci nepoužitelných léčiv</t>
  </si>
  <si>
    <t xml:space="preserve">§ 3549 - Ostatní speciální zdravotnická péče (ÚZ 98335)  na úhradu doložených nákladů spojených s činností zdravotnických zařízení v oblasti zabránění vzniku, rozvoje a šíření onemocnění tuberkulózou za II. a III. čtvrtletí roku 2016 </t>
  </si>
  <si>
    <t>§ 3522 - Ostatní nemocnice (položka 5336, ÚZ 35438) pro Nemocnici Jihlava, příspěvkovou organizaci ve výši 150 000 Kč a pro Nemocnici Pelhřimov, příspěvkovou organizaci ve výši 150 000 Kč - příspěvek na provoz</t>
  </si>
  <si>
    <t>kapitola Školství, mládeže a sportu</t>
  </si>
  <si>
    <t>§ 3299 - Ostatní záležitosti vzdělávání (položka 5336, ÚZ 103133063 ve výši 395 432,85 Kč, ÚZ 103533063 ve výši 2 240 786,15 Kč) pro Vysočina Education, pro Vysočina Education, školské zařízení pro DVPP a středisko služeb školám, příspěvkovou organizaci, na projekt „Šance pro každého žáka“ - příspěvek na provoz</t>
  </si>
  <si>
    <t>kapitola Doprava</t>
  </si>
  <si>
    <t>§ 2242 - Provoz veřejné železniční dopravy (ÚZ 27355) na úhradu prokazatelné ztráty ze závazku veřejné služby ve veřejné železniční osobní dopravě pro Jindřichohradecké místní dráhy a.s.</t>
  </si>
  <si>
    <t>položka 4221 celkem</t>
  </si>
  <si>
    <t>dotace od Města Velké Meziříčí na realizaci akce Gymnázium Velké Meziříčí - výstavba hřiště</t>
  </si>
  <si>
    <t xml:space="preserve">příloha M1, akce Gymnázium Velké Meziříčí - výstavba hřiště (ORG 1510930000) </t>
  </si>
  <si>
    <t>§ 3522 - Ostatní nemocnice (položka 5336, ÚZ 35015 ve výši 2 751 566 Kč a ÚZ 35019 ve výši 322 028 Kč) pro nemocnice zřizované krajem - příspěvek na provoz</t>
  </si>
  <si>
    <t>§ 6409 - Ostatní činnosti jinde nezařazené</t>
  </si>
  <si>
    <t xml:space="preserve">ZAPOJENÍ PŘIJATÝCH FINANČNÍCH PROSTŘEDKŮ V ZÁVĚRU ROKU DO ROZPOČTU ROKU 2016 </t>
  </si>
  <si>
    <t>RK-02-2017-18,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</si>
</sst>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14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0" fillId="0" borderId="25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3" width="10.140625" style="0" customWidth="1"/>
    <col min="4" max="4" width="10.7109375" style="0" customWidth="1"/>
    <col min="5" max="5" width="11.7109375" style="0" customWidth="1"/>
    <col min="6" max="6" width="14.7109375" style="0" customWidth="1"/>
    <col min="10" max="10" width="12.7109375" style="0" bestFit="1" customWidth="1"/>
  </cols>
  <sheetData>
    <row r="1" ht="12.75">
      <c r="F1" s="18" t="s">
        <v>37</v>
      </c>
    </row>
    <row r="2" ht="12.75">
      <c r="F2" s="18" t="s">
        <v>11</v>
      </c>
    </row>
    <row r="4" spans="1:6" ht="42" customHeight="1">
      <c r="A4" s="57" t="s">
        <v>36</v>
      </c>
      <c r="B4" s="57"/>
      <c r="C4" s="57"/>
      <c r="D4" s="57"/>
      <c r="E4" s="57"/>
      <c r="F4" s="57"/>
    </row>
    <row r="5" spans="1:6" ht="24" customHeight="1">
      <c r="A5" s="47"/>
      <c r="B5" s="47"/>
      <c r="C5" s="47"/>
      <c r="D5" s="47"/>
      <c r="E5" s="47"/>
      <c r="F5" s="47"/>
    </row>
    <row r="6" ht="12.75">
      <c r="D6" s="1"/>
    </row>
    <row r="7" ht="15">
      <c r="A7" s="2" t="s">
        <v>0</v>
      </c>
    </row>
    <row r="9" spans="1:6" ht="25.5" customHeight="1">
      <c r="A9" s="28" t="s">
        <v>1</v>
      </c>
      <c r="B9" s="19"/>
      <c r="C9" s="19"/>
      <c r="D9" s="19"/>
      <c r="E9" s="20"/>
      <c r="F9" s="21" t="s">
        <v>2</v>
      </c>
    </row>
    <row r="10" spans="1:6" ht="15.75" customHeight="1">
      <c r="A10" s="3" t="s">
        <v>3</v>
      </c>
      <c r="B10" s="4"/>
      <c r="C10" s="5"/>
      <c r="D10" s="5"/>
      <c r="E10" s="6"/>
      <c r="F10" s="7">
        <f>F11+F12+F13+F14+F15+F16</f>
        <v>6908831</v>
      </c>
    </row>
    <row r="11" spans="1:6" ht="29.25" customHeight="1">
      <c r="A11" s="61" t="s">
        <v>14</v>
      </c>
      <c r="B11" s="62"/>
      <c r="C11" s="62"/>
      <c r="D11" s="62"/>
      <c r="E11" s="63"/>
      <c r="F11" s="52">
        <v>2751566</v>
      </c>
    </row>
    <row r="12" spans="1:6" ht="28.5" customHeight="1">
      <c r="A12" s="61" t="s">
        <v>15</v>
      </c>
      <c r="B12" s="62"/>
      <c r="C12" s="62"/>
      <c r="D12" s="62"/>
      <c r="E12" s="63"/>
      <c r="F12" s="52">
        <v>322028</v>
      </c>
    </row>
    <row r="13" spans="1:6" ht="42" customHeight="1">
      <c r="A13" s="61" t="s">
        <v>18</v>
      </c>
      <c r="B13" s="62"/>
      <c r="C13" s="62"/>
      <c r="D13" s="62"/>
      <c r="E13" s="63"/>
      <c r="F13" s="52">
        <v>150000</v>
      </c>
    </row>
    <row r="14" spans="1:6" ht="41.25" customHeight="1">
      <c r="A14" s="61" t="s">
        <v>19</v>
      </c>
      <c r="B14" s="62"/>
      <c r="C14" s="62"/>
      <c r="D14" s="62"/>
      <c r="E14" s="63"/>
      <c r="F14" s="52">
        <v>150000</v>
      </c>
    </row>
    <row r="15" spans="1:6" ht="57" customHeight="1">
      <c r="A15" s="61" t="s">
        <v>20</v>
      </c>
      <c r="B15" s="62"/>
      <c r="C15" s="62"/>
      <c r="D15" s="62"/>
      <c r="E15" s="63"/>
      <c r="F15" s="52">
        <v>2636219</v>
      </c>
    </row>
    <row r="16" spans="1:6" ht="41.25" customHeight="1">
      <c r="A16" s="61" t="s">
        <v>21</v>
      </c>
      <c r="B16" s="62"/>
      <c r="C16" s="62"/>
      <c r="D16" s="62"/>
      <c r="E16" s="63"/>
      <c r="F16" s="52">
        <v>899018</v>
      </c>
    </row>
    <row r="17" spans="1:6" ht="15" customHeight="1">
      <c r="A17" s="3" t="s">
        <v>12</v>
      </c>
      <c r="B17" s="4"/>
      <c r="C17" s="5"/>
      <c r="D17" s="5"/>
      <c r="E17" s="6"/>
      <c r="F17" s="7">
        <f>F18+F19</f>
        <v>1173747.67</v>
      </c>
    </row>
    <row r="18" spans="1:10" ht="39" customHeight="1">
      <c r="A18" s="61" t="s">
        <v>22</v>
      </c>
      <c r="B18" s="62"/>
      <c r="C18" s="62"/>
      <c r="D18" s="62"/>
      <c r="E18" s="63"/>
      <c r="F18" s="8">
        <v>251631</v>
      </c>
      <c r="J18" s="48"/>
    </row>
    <row r="19" spans="1:6" ht="40.5" customHeight="1">
      <c r="A19" s="61" t="s">
        <v>23</v>
      </c>
      <c r="B19" s="62"/>
      <c r="C19" s="62"/>
      <c r="D19" s="62"/>
      <c r="E19" s="63"/>
      <c r="F19" s="8">
        <v>922116.67</v>
      </c>
    </row>
    <row r="20" spans="1:6" ht="15" customHeight="1">
      <c r="A20" s="3" t="s">
        <v>31</v>
      </c>
      <c r="B20" s="50"/>
      <c r="C20" s="50"/>
      <c r="D20" s="50"/>
      <c r="E20" s="51"/>
      <c r="F20" s="7">
        <f>F21</f>
        <v>3002059</v>
      </c>
    </row>
    <row r="21" spans="1:6" ht="27.75" customHeight="1">
      <c r="A21" s="61" t="s">
        <v>32</v>
      </c>
      <c r="B21" s="62"/>
      <c r="C21" s="62"/>
      <c r="D21" s="62"/>
      <c r="E21" s="63"/>
      <c r="F21" s="55">
        <v>3002059</v>
      </c>
    </row>
    <row r="22" spans="1:6" ht="15" customHeight="1">
      <c r="A22" s="3" t="s">
        <v>16</v>
      </c>
      <c r="B22" s="50"/>
      <c r="C22" s="50"/>
      <c r="D22" s="50"/>
      <c r="E22" s="51"/>
      <c r="F22" s="7">
        <f>F23</f>
        <v>117200</v>
      </c>
    </row>
    <row r="23" spans="1:6" ht="28.5" customHeight="1">
      <c r="A23" s="61" t="s">
        <v>17</v>
      </c>
      <c r="B23" s="62"/>
      <c r="C23" s="62"/>
      <c r="D23" s="62"/>
      <c r="E23" s="63"/>
      <c r="F23" s="55">
        <v>117200</v>
      </c>
    </row>
    <row r="24" spans="1:6" ht="25.5" customHeight="1">
      <c r="A24" s="22" t="s">
        <v>4</v>
      </c>
      <c r="B24" s="23"/>
      <c r="C24" s="24"/>
      <c r="D24" s="24"/>
      <c r="E24" s="25"/>
      <c r="F24" s="26">
        <f>F10+F17+F20+F22</f>
        <v>11201837.67</v>
      </c>
    </row>
    <row r="25" spans="1:6" ht="15.75" customHeight="1">
      <c r="A25" s="39"/>
      <c r="B25" s="40"/>
      <c r="C25" s="40"/>
      <c r="D25" s="40"/>
      <c r="E25" s="40"/>
      <c r="F25" s="41"/>
    </row>
    <row r="26" spans="1:6" ht="15.75" customHeight="1">
      <c r="A26" s="36"/>
      <c r="B26" s="34"/>
      <c r="C26" s="34"/>
      <c r="D26" s="34"/>
      <c r="E26" s="34"/>
      <c r="F26" s="42"/>
    </row>
    <row r="27" spans="1:6" ht="15.75" customHeight="1">
      <c r="A27" s="36"/>
      <c r="B27" s="34"/>
      <c r="C27" s="34"/>
      <c r="D27" s="34"/>
      <c r="E27" s="34"/>
      <c r="F27" s="42"/>
    </row>
    <row r="28" spans="1:6" ht="15.75" customHeight="1">
      <c r="A28" s="36"/>
      <c r="B28" s="34"/>
      <c r="C28" s="34"/>
      <c r="D28" s="34"/>
      <c r="E28" s="34"/>
      <c r="F28" s="42"/>
    </row>
    <row r="29" spans="1:6" ht="15.75" customHeight="1">
      <c r="A29" s="36"/>
      <c r="B29" s="34"/>
      <c r="C29" s="34"/>
      <c r="D29" s="34"/>
      <c r="E29" s="34"/>
      <c r="F29" s="42"/>
    </row>
    <row r="30" spans="1:6" ht="15.75" customHeight="1">
      <c r="A30" s="36"/>
      <c r="B30" s="34"/>
      <c r="C30" s="34"/>
      <c r="D30" s="34"/>
      <c r="E30" s="34"/>
      <c r="F30" s="42"/>
    </row>
    <row r="31" spans="1:6" ht="15.75" customHeight="1">
      <c r="A31" s="36"/>
      <c r="B31" s="34"/>
      <c r="C31" s="34"/>
      <c r="D31" s="34"/>
      <c r="E31" s="34"/>
      <c r="F31" s="42"/>
    </row>
    <row r="32" spans="1:6" ht="15.75" customHeight="1">
      <c r="A32" s="36"/>
      <c r="B32" s="34"/>
      <c r="C32" s="34"/>
      <c r="D32" s="34"/>
      <c r="E32" s="34"/>
      <c r="F32" s="42"/>
    </row>
    <row r="33" spans="1:6" ht="15.75" customHeight="1">
      <c r="A33" s="36"/>
      <c r="B33" s="34"/>
      <c r="C33" s="34"/>
      <c r="D33" s="34"/>
      <c r="E33" s="34"/>
      <c r="F33" s="42"/>
    </row>
    <row r="34" spans="1:6" ht="15.75" customHeight="1">
      <c r="A34" s="36"/>
      <c r="B34" s="34"/>
      <c r="C34" s="34"/>
      <c r="D34" s="34"/>
      <c r="E34" s="34"/>
      <c r="F34" s="42"/>
    </row>
    <row r="35" spans="1:6" ht="14.25" customHeight="1">
      <c r="A35" s="30"/>
      <c r="B35" s="30"/>
      <c r="C35" s="30"/>
      <c r="D35" s="30"/>
      <c r="E35" s="30"/>
      <c r="F35" s="49"/>
    </row>
    <row r="36" spans="1:7" ht="25.5" customHeight="1">
      <c r="A36" s="28" t="s">
        <v>5</v>
      </c>
      <c r="B36" s="19"/>
      <c r="C36" s="19"/>
      <c r="D36" s="19"/>
      <c r="E36" s="19"/>
      <c r="F36" s="27" t="s">
        <v>6</v>
      </c>
      <c r="G36" s="9"/>
    </row>
    <row r="37" spans="1:6" ht="18" customHeight="1">
      <c r="A37" s="70" t="s">
        <v>10</v>
      </c>
      <c r="B37" s="71"/>
      <c r="C37" s="71"/>
      <c r="D37" s="71"/>
      <c r="E37" s="72"/>
      <c r="F37" s="45"/>
    </row>
    <row r="38" spans="1:6" ht="40.5" customHeight="1">
      <c r="A38" s="64" t="s">
        <v>34</v>
      </c>
      <c r="B38" s="65"/>
      <c r="C38" s="65"/>
      <c r="D38" s="65"/>
      <c r="E38" s="66"/>
      <c r="F38" s="53">
        <v>3073594</v>
      </c>
    </row>
    <row r="39" spans="1:6" ht="56.25" customHeight="1">
      <c r="A39" s="64" t="s">
        <v>26</v>
      </c>
      <c r="B39" s="73"/>
      <c r="C39" s="73"/>
      <c r="D39" s="73"/>
      <c r="E39" s="74"/>
      <c r="F39" s="53">
        <v>300000</v>
      </c>
    </row>
    <row r="40" spans="1:6" ht="57.75" customHeight="1">
      <c r="A40" s="67" t="s">
        <v>25</v>
      </c>
      <c r="B40" s="68"/>
      <c r="C40" s="68"/>
      <c r="D40" s="68"/>
      <c r="E40" s="69"/>
      <c r="F40" s="43">
        <v>922116.67</v>
      </c>
    </row>
    <row r="41" spans="1:6" ht="27.75" customHeight="1">
      <c r="A41" s="81" t="s">
        <v>24</v>
      </c>
      <c r="B41" s="82"/>
      <c r="C41" s="82"/>
      <c r="D41" s="82"/>
      <c r="E41" s="83"/>
      <c r="F41" s="44">
        <v>251631</v>
      </c>
    </row>
    <row r="42" spans="1:6" ht="18" customHeight="1">
      <c r="A42" s="70" t="s">
        <v>27</v>
      </c>
      <c r="B42" s="71"/>
      <c r="C42" s="71"/>
      <c r="D42" s="71"/>
      <c r="E42" s="72"/>
      <c r="F42" s="45"/>
    </row>
    <row r="43" spans="1:6" ht="66" customHeight="1">
      <c r="A43" s="64" t="s">
        <v>28</v>
      </c>
      <c r="B43" s="73"/>
      <c r="C43" s="73"/>
      <c r="D43" s="73"/>
      <c r="E43" s="74"/>
      <c r="F43" s="43">
        <v>2636219</v>
      </c>
    </row>
    <row r="44" spans="1:6" ht="18" customHeight="1">
      <c r="A44" s="75" t="s">
        <v>29</v>
      </c>
      <c r="B44" s="76"/>
      <c r="C44" s="76"/>
      <c r="D44" s="76"/>
      <c r="E44" s="77"/>
      <c r="F44" s="54"/>
    </row>
    <row r="45" spans="1:6" ht="42.75" customHeight="1">
      <c r="A45" s="64" t="s">
        <v>30</v>
      </c>
      <c r="B45" s="73"/>
      <c r="C45" s="73"/>
      <c r="D45" s="73"/>
      <c r="E45" s="74"/>
      <c r="F45" s="43">
        <v>899018</v>
      </c>
    </row>
    <row r="46" spans="1:6" ht="18" customHeight="1">
      <c r="A46" s="70" t="s">
        <v>13</v>
      </c>
      <c r="B46" s="71"/>
      <c r="C46" s="71"/>
      <c r="D46" s="71"/>
      <c r="E46" s="72"/>
      <c r="F46" s="45"/>
    </row>
    <row r="47" spans="1:6" ht="27.75" customHeight="1">
      <c r="A47" s="78" t="s">
        <v>33</v>
      </c>
      <c r="B47" s="79"/>
      <c r="C47" s="79"/>
      <c r="D47" s="79"/>
      <c r="E47" s="80"/>
      <c r="F47" s="56">
        <v>3002059</v>
      </c>
    </row>
    <row r="48" spans="1:6" ht="18" customHeight="1">
      <c r="A48" s="46" t="s">
        <v>7</v>
      </c>
      <c r="B48" s="10"/>
      <c r="C48" s="11"/>
      <c r="D48" s="11"/>
      <c r="E48" s="12"/>
      <c r="F48" s="58">
        <f>F24-F38-F39-F40-F41-F43-F45-F47</f>
        <v>117200</v>
      </c>
    </row>
    <row r="49" spans="1:6" ht="12.75">
      <c r="A49" s="14" t="s">
        <v>35</v>
      </c>
      <c r="B49" s="15"/>
      <c r="C49" s="15"/>
      <c r="D49" s="15"/>
      <c r="E49" s="16"/>
      <c r="F49" s="59"/>
    </row>
    <row r="50" spans="1:6" ht="15.75" customHeight="1">
      <c r="A50" s="13" t="s">
        <v>8</v>
      </c>
      <c r="B50" s="5"/>
      <c r="C50" s="5"/>
      <c r="D50" s="5"/>
      <c r="E50" s="6"/>
      <c r="F50" s="60"/>
    </row>
    <row r="51" spans="1:6" ht="25.5" customHeight="1">
      <c r="A51" s="22" t="s">
        <v>9</v>
      </c>
      <c r="B51" s="23"/>
      <c r="C51" s="24"/>
      <c r="D51" s="24"/>
      <c r="E51" s="25"/>
      <c r="F51" s="26">
        <f>SUM(F38:F49)</f>
        <v>11201837.67</v>
      </c>
    </row>
    <row r="52" ht="12.75">
      <c r="F52" s="17"/>
    </row>
    <row r="53" spans="1:6" ht="12.75" customHeight="1">
      <c r="A53" s="29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5" spans="1:6" ht="12.75" customHeight="1">
      <c r="A55" s="31"/>
      <c r="B55" s="32"/>
      <c r="C55" s="32"/>
      <c r="D55" s="32"/>
      <c r="E55" s="32"/>
      <c r="F55" s="33"/>
    </row>
    <row r="56" spans="1:6" ht="12.75" customHeight="1">
      <c r="A56" s="34"/>
      <c r="B56" s="34"/>
      <c r="C56" s="34"/>
      <c r="D56" s="34"/>
      <c r="E56" s="34"/>
      <c r="F56" s="35"/>
    </row>
    <row r="57" spans="1:6" ht="12.75" customHeight="1">
      <c r="A57" s="36"/>
      <c r="B57" s="34"/>
      <c r="C57" s="34"/>
      <c r="D57" s="34"/>
      <c r="E57" s="34"/>
      <c r="F57" s="37"/>
    </row>
    <row r="58" spans="1:6" ht="12.75" customHeight="1">
      <c r="A58" s="32"/>
      <c r="B58" s="32"/>
      <c r="C58" s="32"/>
      <c r="D58" s="32"/>
      <c r="E58" s="32"/>
      <c r="F58" s="38"/>
    </row>
    <row r="59" spans="1:6" ht="12.75">
      <c r="A59" s="31"/>
      <c r="B59" s="32"/>
      <c r="C59" s="32"/>
      <c r="D59" s="32"/>
      <c r="E59" s="32"/>
      <c r="F59" s="33"/>
    </row>
    <row r="60" spans="1:6" ht="12.75" customHeight="1">
      <c r="A60" s="34"/>
      <c r="B60" s="32"/>
      <c r="C60" s="32"/>
      <c r="D60" s="32"/>
      <c r="E60" s="32"/>
      <c r="F60" s="35"/>
    </row>
    <row r="61" spans="1:6" ht="15.75" customHeight="1">
      <c r="A61" s="36"/>
      <c r="B61" s="34"/>
      <c r="C61" s="34"/>
      <c r="D61" s="34"/>
      <c r="E61" s="34"/>
      <c r="F61" s="37"/>
    </row>
    <row r="62" ht="12.75">
      <c r="F62" s="17"/>
    </row>
    <row r="63" ht="12.75">
      <c r="F63" s="17"/>
    </row>
  </sheetData>
  <sheetProtection/>
  <mergeCells count="23">
    <mergeCell ref="A47:E47"/>
    <mergeCell ref="A41:E41"/>
    <mergeCell ref="A21:E21"/>
    <mergeCell ref="A23:E23"/>
    <mergeCell ref="A45:E45"/>
    <mergeCell ref="A14:E14"/>
    <mergeCell ref="A16:E16"/>
    <mergeCell ref="A39:E39"/>
    <mergeCell ref="A42:E42"/>
    <mergeCell ref="A15:E15"/>
    <mergeCell ref="A43:E43"/>
    <mergeCell ref="A44:E44"/>
    <mergeCell ref="A37:E37"/>
    <mergeCell ref="A4:F4"/>
    <mergeCell ref="F48:F50"/>
    <mergeCell ref="A11:E11"/>
    <mergeCell ref="A18:E18"/>
    <mergeCell ref="A19:E19"/>
    <mergeCell ref="A38:E38"/>
    <mergeCell ref="A12:E12"/>
    <mergeCell ref="A40:E40"/>
    <mergeCell ref="A46:E46"/>
    <mergeCell ref="A13:E13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2017-01-02T14:54:12Z</cp:lastPrinted>
  <dcterms:created xsi:type="dcterms:W3CDTF">2012-01-04T14:45:37Z</dcterms:created>
  <dcterms:modified xsi:type="dcterms:W3CDTF">2017-01-05T07:22:45Z</dcterms:modified>
  <cp:category/>
  <cp:version/>
  <cp:contentType/>
  <cp:contentStatus/>
</cp:coreProperties>
</file>