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8700" activeTab="0"/>
  </bookViews>
  <sheets>
    <sheet name="RK-40-2016-67, př. 1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<sst xmlns="http://schemas.openxmlformats.org/spreadsheetml/2006/main" count="90" uniqueCount="54">
  <si>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IČO</t>
  </si>
  <si>
    <t>Název poskytovatele</t>
  </si>
  <si>
    <t>Druh služby</t>
  </si>
  <si>
    <t>Název služby</t>
  </si>
  <si>
    <t>Počet lůžek</t>
  </si>
  <si>
    <t>Kapitola Sociální věcí: § a položka</t>
  </si>
  <si>
    <t>pečovatelská služba</t>
  </si>
  <si>
    <t>pol.5223</t>
  </si>
  <si>
    <t>Diecézní charita Brno</t>
  </si>
  <si>
    <t>§ 4351</t>
  </si>
  <si>
    <t>Charitní pečovatelská služba Nová Říše</t>
  </si>
  <si>
    <t>Charitní pečovatelská služba Luka nad Jihlavou</t>
  </si>
  <si>
    <t>Charitní pečovatelská služba Telč</t>
  </si>
  <si>
    <t>Charitní pečovatelská služba Třebíč</t>
  </si>
  <si>
    <t>Rekapitulace</t>
  </si>
  <si>
    <t>UZ 13305</t>
  </si>
  <si>
    <t>UZ 053</t>
  </si>
  <si>
    <t>§ 4351 pol. 5223</t>
  </si>
  <si>
    <t>§ 4351 pol. 5229</t>
  </si>
  <si>
    <t>§ 4357 pol. 5223</t>
  </si>
  <si>
    <t>§ 4357 pol. 5321</t>
  </si>
  <si>
    <t>§ 4357 pol. 5222</t>
  </si>
  <si>
    <t>Denní stacionář Pohodář Luka nad Jihlavou</t>
  </si>
  <si>
    <t>Denní stacionář</t>
  </si>
  <si>
    <t>§4356</t>
  </si>
  <si>
    <t>denní stacionáře</t>
  </si>
  <si>
    <t>odlehčovací služby</t>
  </si>
  <si>
    <t>Adapta Jihlava - odlehčovací služba</t>
  </si>
  <si>
    <t>§4359</t>
  </si>
  <si>
    <t>kontaktní centra</t>
  </si>
  <si>
    <t>Centrum U Větrníku Jihlava</t>
  </si>
  <si>
    <t>§4376</t>
  </si>
  <si>
    <t>Adapta Jihlava - odlehčovací služby</t>
  </si>
  <si>
    <t>služby následné péče</t>
  </si>
  <si>
    <t>Následná péče Jihlava</t>
  </si>
  <si>
    <t>§4354</t>
  </si>
  <si>
    <t>terénní programy</t>
  </si>
  <si>
    <t>Terénní programy SOVY Jihlava</t>
  </si>
  <si>
    <t>§4378</t>
  </si>
  <si>
    <t>Terénní programy SOVY</t>
  </si>
  <si>
    <t>K-centrum Noe Třebíč</t>
  </si>
  <si>
    <t>Nesa - denní stacionář Velké Meziříčí</t>
  </si>
  <si>
    <t>osobní asistence</t>
  </si>
  <si>
    <t>Osobní asistence Velké Meziříčí</t>
  </si>
  <si>
    <t>§4351</t>
  </si>
  <si>
    <t>§ 4356 pol. 5223</t>
  </si>
  <si>
    <t>§ 4359 pol. 5223</t>
  </si>
  <si>
    <t>§ 4376 pol. 5223</t>
  </si>
  <si>
    <t>§ 4354 pol. 5223</t>
  </si>
  <si>
    <t>§ 4378 pol. 5223</t>
  </si>
  <si>
    <t>Návrh na převod prostředků z rozpočtu kraje - UZ 053</t>
  </si>
  <si>
    <t>Návrh na převod prostředků ze státního rozpočtu  -UZ 13305</t>
  </si>
  <si>
    <t>počet stran:  1</t>
  </si>
  <si>
    <t>RK-40-2016-67,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</si>
</sst>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3" fontId="4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7" xfId="0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7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top" wrapText="1"/>
    </xf>
    <xf numFmtId="3" fontId="4" fillId="0" borderId="36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0" fontId="4" fillId="0" borderId="38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6.140625" style="1" customWidth="1"/>
    <col min="8" max="8" width="10.00390625" style="0" customWidth="1"/>
    <col min="9" max="9" width="8.421875" style="0" customWidth="1"/>
    <col min="11" max="11" width="16.8515625" style="0" customWidth="1"/>
    <col min="12" max="12" width="12.28125" style="0" bestFit="1" customWidth="1"/>
    <col min="13" max="13" width="12.28125" style="0" customWidth="1"/>
  </cols>
  <sheetData>
    <row r="1" ht="12.75">
      <c r="I1" s="2" t="s">
        <v>53</v>
      </c>
    </row>
    <row r="2" ht="12.75">
      <c r="I2" s="2" t="s">
        <v>52</v>
      </c>
    </row>
    <row r="3" ht="12.75">
      <c r="I3" s="2"/>
    </row>
    <row r="4" spans="1:8" ht="13.5" thickBot="1">
      <c r="A4" s="3"/>
      <c r="H4" s="3"/>
    </row>
    <row r="5" spans="1:10" ht="79.5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51</v>
      </c>
      <c r="G5" s="5" t="s">
        <v>50</v>
      </c>
      <c r="H5" s="74" t="s">
        <v>5</v>
      </c>
      <c r="I5" s="75"/>
      <c r="J5" s="6"/>
    </row>
    <row r="6" spans="1:10" s="8" customFormat="1" ht="31.5" customHeight="1">
      <c r="A6" s="56">
        <v>44990260</v>
      </c>
      <c r="B6" s="57" t="s">
        <v>8</v>
      </c>
      <c r="C6" s="57" t="s">
        <v>25</v>
      </c>
      <c r="D6" s="57" t="s">
        <v>22</v>
      </c>
      <c r="E6" s="20" t="s">
        <v>23</v>
      </c>
      <c r="F6" s="27">
        <v>-200000</v>
      </c>
      <c r="G6" s="27">
        <v>-125000</v>
      </c>
      <c r="H6" s="58" t="s">
        <v>24</v>
      </c>
      <c r="I6" s="28" t="s">
        <v>7</v>
      </c>
      <c r="J6" s="21"/>
    </row>
    <row r="7" spans="1:10" s="8" customFormat="1" ht="31.5" customHeight="1">
      <c r="A7" s="59">
        <v>44990260</v>
      </c>
      <c r="B7" s="33" t="s">
        <v>8</v>
      </c>
      <c r="C7" s="33" t="s">
        <v>25</v>
      </c>
      <c r="D7" s="33" t="s">
        <v>41</v>
      </c>
      <c r="E7" s="22" t="s">
        <v>41</v>
      </c>
      <c r="F7" s="29">
        <v>-52000</v>
      </c>
      <c r="G7" s="29"/>
      <c r="H7" s="31" t="s">
        <v>24</v>
      </c>
      <c r="I7" s="30" t="s">
        <v>7</v>
      </c>
      <c r="J7" s="21"/>
    </row>
    <row r="8" spans="1:10" s="8" customFormat="1" ht="31.5" customHeight="1">
      <c r="A8" s="59">
        <v>44990260</v>
      </c>
      <c r="B8" s="33" t="s">
        <v>8</v>
      </c>
      <c r="C8" s="33" t="s">
        <v>29</v>
      </c>
      <c r="D8" s="33" t="s">
        <v>30</v>
      </c>
      <c r="E8" s="23">
        <v>1420000</v>
      </c>
      <c r="F8" s="29">
        <v>-196000</v>
      </c>
      <c r="G8" s="29">
        <v>200000</v>
      </c>
      <c r="H8" s="31" t="s">
        <v>31</v>
      </c>
      <c r="I8" s="30" t="s">
        <v>7</v>
      </c>
      <c r="J8" s="24"/>
    </row>
    <row r="9" spans="1:10" s="19" customFormat="1" ht="31.5" customHeight="1">
      <c r="A9" s="59">
        <v>44990260</v>
      </c>
      <c r="B9" s="33" t="s">
        <v>8</v>
      </c>
      <c r="C9" s="33" t="s">
        <v>29</v>
      </c>
      <c r="D9" s="33" t="s">
        <v>40</v>
      </c>
      <c r="E9" s="22" t="s">
        <v>40</v>
      </c>
      <c r="F9" s="29">
        <v>-100000</v>
      </c>
      <c r="G9" s="29">
        <v>100000</v>
      </c>
      <c r="H9" s="31" t="s">
        <v>31</v>
      </c>
      <c r="I9" s="30" t="s">
        <v>7</v>
      </c>
      <c r="J9" s="24"/>
    </row>
    <row r="10" spans="1:10" s="19" customFormat="1" ht="31.5" customHeight="1">
      <c r="A10" s="59">
        <v>44990260</v>
      </c>
      <c r="B10" s="33" t="s">
        <v>8</v>
      </c>
      <c r="C10" s="33" t="s">
        <v>26</v>
      </c>
      <c r="D10" s="33" t="s">
        <v>32</v>
      </c>
      <c r="E10" s="22" t="s">
        <v>27</v>
      </c>
      <c r="F10" s="29">
        <v>297500</v>
      </c>
      <c r="G10" s="29">
        <v>-244500</v>
      </c>
      <c r="H10" s="31" t="s">
        <v>28</v>
      </c>
      <c r="I10" s="30" t="s">
        <v>7</v>
      </c>
      <c r="J10" s="25"/>
    </row>
    <row r="11" spans="1:10" s="19" customFormat="1" ht="31.5" customHeight="1">
      <c r="A11" s="59">
        <v>44990260</v>
      </c>
      <c r="B11" s="33" t="s">
        <v>8</v>
      </c>
      <c r="C11" s="33" t="s">
        <v>42</v>
      </c>
      <c r="D11" s="33" t="s">
        <v>43</v>
      </c>
      <c r="E11" s="23" t="s">
        <v>43</v>
      </c>
      <c r="F11" s="29">
        <v>52000</v>
      </c>
      <c r="G11" s="29"/>
      <c r="H11" s="31" t="s">
        <v>44</v>
      </c>
      <c r="I11" s="32" t="s">
        <v>7</v>
      </c>
      <c r="J11" s="24"/>
    </row>
    <row r="12" spans="1:10" s="19" customFormat="1" ht="31.5" customHeight="1">
      <c r="A12" s="59">
        <v>44990260</v>
      </c>
      <c r="B12" s="33" t="s">
        <v>8</v>
      </c>
      <c r="C12" s="26" t="s">
        <v>6</v>
      </c>
      <c r="D12" s="33" t="s">
        <v>11</v>
      </c>
      <c r="E12" s="60"/>
      <c r="F12" s="61">
        <v>96000</v>
      </c>
      <c r="G12" s="61">
        <v>-96000</v>
      </c>
      <c r="H12" s="31" t="s">
        <v>9</v>
      </c>
      <c r="I12" s="30" t="s">
        <v>7</v>
      </c>
      <c r="J12" s="7"/>
    </row>
    <row r="13" spans="1:10" s="19" customFormat="1" ht="31.5" customHeight="1">
      <c r="A13" s="59">
        <v>44990260</v>
      </c>
      <c r="B13" s="33" t="s">
        <v>8</v>
      </c>
      <c r="C13" s="26" t="s">
        <v>6</v>
      </c>
      <c r="D13" s="33" t="s">
        <v>10</v>
      </c>
      <c r="E13" s="60"/>
      <c r="F13" s="61">
        <v>40000</v>
      </c>
      <c r="G13" s="61">
        <v>-40000</v>
      </c>
      <c r="H13" s="31" t="s">
        <v>9</v>
      </c>
      <c r="I13" s="30" t="s">
        <v>7</v>
      </c>
      <c r="J13" s="7"/>
    </row>
    <row r="14" spans="1:10" s="8" customFormat="1" ht="31.5" customHeight="1">
      <c r="A14" s="59">
        <v>44990260</v>
      </c>
      <c r="B14" s="33" t="s">
        <v>8</v>
      </c>
      <c r="C14" s="26" t="s">
        <v>6</v>
      </c>
      <c r="D14" s="33" t="s">
        <v>12</v>
      </c>
      <c r="E14" s="60"/>
      <c r="F14" s="61">
        <v>92000</v>
      </c>
      <c r="G14" s="61">
        <v>-92000</v>
      </c>
      <c r="H14" s="31" t="s">
        <v>9</v>
      </c>
      <c r="I14" s="30" t="s">
        <v>7</v>
      </c>
      <c r="J14" s="7"/>
    </row>
    <row r="15" spans="1:10" s="19" customFormat="1" ht="31.5" customHeight="1">
      <c r="A15" s="59">
        <v>44990260</v>
      </c>
      <c r="B15" s="33" t="s">
        <v>8</v>
      </c>
      <c r="C15" s="26" t="s">
        <v>6</v>
      </c>
      <c r="D15" s="33" t="s">
        <v>13</v>
      </c>
      <c r="E15" s="60"/>
      <c r="F15" s="61">
        <v>100000</v>
      </c>
      <c r="G15" s="61">
        <v>-100000</v>
      </c>
      <c r="H15" s="31" t="s">
        <v>9</v>
      </c>
      <c r="I15" s="30" t="s">
        <v>7</v>
      </c>
      <c r="J15" s="7"/>
    </row>
    <row r="16" spans="1:10" s="19" customFormat="1" ht="31.5" customHeight="1">
      <c r="A16" s="59">
        <v>44990260</v>
      </c>
      <c r="B16" s="33" t="s">
        <v>8</v>
      </c>
      <c r="C16" s="33" t="s">
        <v>33</v>
      </c>
      <c r="D16" s="33" t="s">
        <v>34</v>
      </c>
      <c r="E16" s="22" t="s">
        <v>34</v>
      </c>
      <c r="F16" s="29">
        <v>-129500</v>
      </c>
      <c r="G16" s="29">
        <v>153000</v>
      </c>
      <c r="H16" s="31" t="s">
        <v>35</v>
      </c>
      <c r="I16" s="30" t="s">
        <v>7</v>
      </c>
      <c r="J16" s="24"/>
    </row>
    <row r="17" spans="1:10" s="19" customFormat="1" ht="31.5" customHeight="1" thickBot="1">
      <c r="A17" s="62">
        <v>44990260</v>
      </c>
      <c r="B17" s="63" t="s">
        <v>8</v>
      </c>
      <c r="C17" s="63" t="s">
        <v>36</v>
      </c>
      <c r="D17" s="63" t="s">
        <v>39</v>
      </c>
      <c r="E17" s="64" t="s">
        <v>37</v>
      </c>
      <c r="F17" s="65"/>
      <c r="G17" s="65">
        <v>244500</v>
      </c>
      <c r="H17" s="66" t="s">
        <v>38</v>
      </c>
      <c r="I17" s="67" t="s">
        <v>7</v>
      </c>
      <c r="J17" s="24"/>
    </row>
    <row r="18" spans="1:10" s="19" customFormat="1" ht="31.5" customHeight="1" thickBot="1">
      <c r="A18" s="68"/>
      <c r="B18" s="69"/>
      <c r="C18" s="69"/>
      <c r="D18" s="69"/>
      <c r="E18" s="70"/>
      <c r="F18" s="71">
        <f>SUM(F6:F17)</f>
        <v>0</v>
      </c>
      <c r="G18" s="71">
        <f>SUM(G6:G17)</f>
        <v>0</v>
      </c>
      <c r="H18" s="72"/>
      <c r="I18" s="73"/>
      <c r="J18" s="24"/>
    </row>
    <row r="19" spans="1:10" ht="13.5" thickBot="1">
      <c r="A19" s="6"/>
      <c r="B19" s="6"/>
      <c r="C19" s="6"/>
      <c r="D19" s="6"/>
      <c r="E19" s="6"/>
      <c r="F19" s="6"/>
      <c r="G19" s="10"/>
      <c r="H19" s="6"/>
      <c r="I19" s="6"/>
      <c r="J19" s="6"/>
    </row>
    <row r="20" spans="1:10" ht="13.5" thickBot="1">
      <c r="A20" s="11"/>
      <c r="B20" s="35" t="s">
        <v>14</v>
      </c>
      <c r="C20" s="47" t="s">
        <v>15</v>
      </c>
      <c r="D20" s="42" t="s">
        <v>16</v>
      </c>
      <c r="E20" s="12"/>
      <c r="F20" s="13"/>
      <c r="G20" s="14"/>
      <c r="H20" s="15"/>
      <c r="I20" s="15"/>
      <c r="J20" s="6"/>
    </row>
    <row r="21" spans="1:10" ht="12.75">
      <c r="A21" s="6"/>
      <c r="B21" s="36" t="s">
        <v>17</v>
      </c>
      <c r="C21" s="48">
        <f>F11+F12+F13+F14+F15</f>
        <v>380000</v>
      </c>
      <c r="D21" s="43">
        <f>G11+G12+G13+G14+G15</f>
        <v>-328000</v>
      </c>
      <c r="E21" s="6"/>
      <c r="F21" s="17"/>
      <c r="G21" s="10"/>
      <c r="H21" s="6"/>
      <c r="I21" s="6"/>
      <c r="J21" s="6"/>
    </row>
    <row r="22" spans="1:10" ht="12.75" hidden="1">
      <c r="A22" s="6"/>
      <c r="B22" s="37" t="s">
        <v>18</v>
      </c>
      <c r="C22" s="49"/>
      <c r="D22" s="34"/>
      <c r="E22" s="6"/>
      <c r="F22" s="17"/>
      <c r="G22" s="10"/>
      <c r="H22" s="6"/>
      <c r="I22" s="6"/>
      <c r="J22" s="6"/>
    </row>
    <row r="23" spans="1:10" ht="12.75">
      <c r="A23" s="6"/>
      <c r="B23" s="38" t="s">
        <v>48</v>
      </c>
      <c r="C23" s="50">
        <f>F16</f>
        <v>-129500</v>
      </c>
      <c r="D23" s="34">
        <f>G16</f>
        <v>153000</v>
      </c>
      <c r="E23" s="9" t="e">
        <f>#REF!</f>
        <v>#REF!</v>
      </c>
      <c r="F23" s="6"/>
      <c r="G23" s="10"/>
      <c r="H23" s="6"/>
      <c r="I23" s="6"/>
      <c r="J23" s="6"/>
    </row>
    <row r="24" spans="1:10" ht="12.75">
      <c r="A24" s="6"/>
      <c r="B24" s="37" t="s">
        <v>45</v>
      </c>
      <c r="C24" s="49">
        <f>F6+F7</f>
        <v>-252000</v>
      </c>
      <c r="D24" s="16">
        <f>G6+G7</f>
        <v>-125000</v>
      </c>
      <c r="E24" s="16" t="e">
        <f>#REF!+#REF!</f>
        <v>#REF!</v>
      </c>
      <c r="F24" s="17"/>
      <c r="G24" s="10"/>
      <c r="H24" s="6"/>
      <c r="I24" s="6"/>
      <c r="J24" s="6"/>
    </row>
    <row r="25" spans="1:10" ht="12.75">
      <c r="A25" s="6"/>
      <c r="B25" s="37" t="s">
        <v>46</v>
      </c>
      <c r="C25" s="49">
        <f>F10</f>
        <v>297500</v>
      </c>
      <c r="D25" s="16">
        <f>G10</f>
        <v>-244500</v>
      </c>
      <c r="E25" s="6"/>
      <c r="F25" s="17"/>
      <c r="G25" s="10"/>
      <c r="H25" s="6"/>
      <c r="I25" s="6"/>
      <c r="J25" s="6"/>
    </row>
    <row r="26" spans="1:10" ht="13.5" thickBot="1">
      <c r="A26" s="6"/>
      <c r="B26" s="38" t="s">
        <v>47</v>
      </c>
      <c r="C26" s="51">
        <f>F8+F9</f>
        <v>-296000</v>
      </c>
      <c r="D26" s="44">
        <f>G8+G9</f>
        <v>300000</v>
      </c>
      <c r="E26" s="18" t="e">
        <f>H8+H9</f>
        <v>#VALUE!</v>
      </c>
      <c r="F26" s="17"/>
      <c r="G26" s="10"/>
      <c r="H26" s="6"/>
      <c r="I26" s="6"/>
      <c r="J26" s="6"/>
    </row>
    <row r="27" spans="1:10" ht="12.75" hidden="1">
      <c r="A27" s="6"/>
      <c r="B27" s="38" t="s">
        <v>19</v>
      </c>
      <c r="C27" s="52"/>
      <c r="D27" s="34"/>
      <c r="E27" s="6"/>
      <c r="F27" s="17"/>
      <c r="G27" s="10"/>
      <c r="H27" s="6"/>
      <c r="I27" s="6"/>
      <c r="J27" s="6"/>
    </row>
    <row r="28" spans="1:10" ht="12.75" hidden="1">
      <c r="A28" s="6"/>
      <c r="B28" s="38" t="s">
        <v>20</v>
      </c>
      <c r="C28" s="52"/>
      <c r="D28" s="34"/>
      <c r="E28" s="6"/>
      <c r="F28" s="17"/>
      <c r="G28" s="10"/>
      <c r="H28" s="6"/>
      <c r="I28" s="6"/>
      <c r="J28" s="6"/>
    </row>
    <row r="29" spans="1:10" ht="12.75" hidden="1">
      <c r="A29" s="6"/>
      <c r="B29" s="38" t="s">
        <v>21</v>
      </c>
      <c r="C29" s="52"/>
      <c r="D29" s="34"/>
      <c r="E29" s="6"/>
      <c r="F29" s="17"/>
      <c r="G29" s="10"/>
      <c r="H29" s="6"/>
      <c r="I29" s="6"/>
      <c r="J29" s="6"/>
    </row>
    <row r="30" spans="1:10" ht="12.75" hidden="1">
      <c r="A30" s="6"/>
      <c r="B30" s="39"/>
      <c r="C30" s="53"/>
      <c r="D30" s="34"/>
      <c r="E30" s="6"/>
      <c r="F30" s="17"/>
      <c r="G30" s="10"/>
      <c r="H30" s="6"/>
      <c r="I30" s="6"/>
      <c r="J30" s="6"/>
    </row>
    <row r="31" spans="1:10" ht="13.5" thickBot="1">
      <c r="A31" s="6"/>
      <c r="B31" s="40" t="s">
        <v>49</v>
      </c>
      <c r="C31" s="54">
        <f>F17</f>
        <v>0</v>
      </c>
      <c r="D31" s="45">
        <f>G17</f>
        <v>244500</v>
      </c>
      <c r="E31" s="6"/>
      <c r="F31" s="6"/>
      <c r="G31" s="10"/>
      <c r="H31" s="6"/>
      <c r="I31" s="6"/>
      <c r="J31" s="6"/>
    </row>
    <row r="32" spans="1:10" ht="13.5" thickBot="1">
      <c r="A32" s="6"/>
      <c r="B32" s="41"/>
      <c r="C32" s="55">
        <f>SUM(C21:C31)</f>
        <v>0</v>
      </c>
      <c r="D32" s="46">
        <f>SUM(D21:D31)</f>
        <v>0</v>
      </c>
      <c r="E32" s="6"/>
      <c r="F32" s="6"/>
      <c r="G32" s="10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10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10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10"/>
      <c r="H35" s="6"/>
      <c r="I35" s="6"/>
      <c r="J35" s="6"/>
    </row>
  </sheetData>
  <sheetProtection/>
  <mergeCells count="1">
    <mergeCell ref="H5:I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2016-12-02T08:14:12Z</cp:lastPrinted>
  <dcterms:created xsi:type="dcterms:W3CDTF">2016-01-25T17:59:18Z</dcterms:created>
  <dcterms:modified xsi:type="dcterms:W3CDTF">2016-12-02T08:19:00Z</dcterms:modified>
  <cp:category/>
  <cp:version/>
  <cp:contentType/>
  <cp:contentStatus/>
</cp:coreProperties>
</file>