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NO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<sst xmlns="http://schemas.openxmlformats.org/spreadsheetml/2006/main" count="33" uniqueCount="26">
  <si>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celkem</t>
  </si>
  <si>
    <t xml:space="preserve">Požadovaná dotace </t>
  </si>
  <si>
    <t>IČO</t>
  </si>
  <si>
    <t>Středisko křesťanské pomoci Jihlava (azylový dům)</t>
  </si>
  <si>
    <t>Sociální služby města Žďár nad Sázavou (azylový dům)</t>
  </si>
  <si>
    <t>Název poskytovatele (Služba)</t>
  </si>
  <si>
    <t>% 65+</t>
  </si>
  <si>
    <t>% pod 65</t>
  </si>
  <si>
    <t>Dofinancování z rozpočtu kraje  klientů 65+ za rok 2016</t>
  </si>
  <si>
    <t>počet stran: 1</t>
  </si>
  <si>
    <t>§ a položka</t>
  </si>
  <si>
    <t>§ 4344</t>
  </si>
  <si>
    <t>pol. 5221</t>
  </si>
  <si>
    <t>§ 4374</t>
  </si>
  <si>
    <t>pol. 5223</t>
  </si>
  <si>
    <t>pol. 5321</t>
  </si>
  <si>
    <t>pol. 5229</t>
  </si>
  <si>
    <t>pol. 5222</t>
  </si>
  <si>
    <t>Dotace na r.2016 z nově navržené Přílohy 5 Žádosti</t>
  </si>
  <si>
    <t>Výpočet dle nově navržené Přílohy 5 Žádosti</t>
  </si>
  <si>
    <t>Tyflocentrum Jihlava, o.p.s. (sociální rehabilitace)</t>
  </si>
  <si>
    <t>Sdružení pro podporu a péči o duševně nemocné VOR Jihlava, zapsaný ústav (sociální rehabilitace)</t>
  </si>
  <si>
    <t>Středisko křesťanské pomoci Jihlava– Naděje pro život Jihlava (azylový dům)</t>
  </si>
  <si>
    <t>Fokus Vysočina, z.ú. – komunitní tým sociální rehabilitace HB</t>
  </si>
  <si>
    <t>Fokus Vysočina, z.ú. – komunitní tým sociální rehabilitace Pelhřimov</t>
  </si>
  <si>
    <t>RK-40-2016-66, př.2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</si>
</sst>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4" fillId="0" borderId="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3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34" fillId="0" borderId="18" xfId="0" applyNumberFormat="1" applyFont="1" applyBorder="1" applyAlignment="1">
      <alignment/>
    </xf>
    <xf numFmtId="3" fontId="34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tabSelected="1" view="pageBreakPreview" zoomScale="60" zoomScalePageLayoutView="0" workbookViewId="0" topLeftCell="A1">
      <selection activeCell="J1" sqref="J1"/>
    </sheetView>
  </sheetViews>
  <sheetFormatPr defaultColWidth="9.140625" defaultRowHeight="15"/>
  <cols>
    <col min="2" max="2" width="12.00390625" style="0" customWidth="1"/>
    <col min="3" max="3" width="54.8515625" style="0" customWidth="1"/>
    <col min="4" max="4" width="5.57421875" style="0" customWidth="1"/>
    <col min="5" max="5" width="6.421875" style="0" customWidth="1"/>
    <col min="6" max="6" width="17.28125" style="0" customWidth="1"/>
    <col min="7" max="7" width="16.421875" style="0" customWidth="1"/>
    <col min="8" max="8" width="14.28125" style="0" customWidth="1"/>
    <col min="9" max="9" width="16.421875" style="0" customWidth="1"/>
  </cols>
  <sheetData>
    <row r="1" ht="15">
      <c r="J1" s="25" t="s">
        <v>25</v>
      </c>
    </row>
    <row r="2" ht="15">
      <c r="J2" s="25" t="s">
        <v>9</v>
      </c>
    </row>
    <row r="3" spans="2:11" ht="15.75" thickBot="1">
      <c r="B3" s="6" t="s">
        <v>8</v>
      </c>
      <c r="I3" s="6"/>
      <c r="J3" s="6"/>
      <c r="K3" s="6"/>
    </row>
    <row r="4" spans="2:11" ht="43.5" customHeight="1">
      <c r="B4" s="11" t="s">
        <v>2</v>
      </c>
      <c r="C4" s="12" t="s">
        <v>5</v>
      </c>
      <c r="D4" s="13" t="s">
        <v>6</v>
      </c>
      <c r="E4" s="14" t="s">
        <v>7</v>
      </c>
      <c r="F4" s="14" t="s">
        <v>18</v>
      </c>
      <c r="G4" s="14" t="s">
        <v>19</v>
      </c>
      <c r="H4" s="28" t="s">
        <v>1</v>
      </c>
      <c r="I4" s="39" t="s">
        <v>10</v>
      </c>
      <c r="J4" s="40"/>
      <c r="K4" s="6"/>
    </row>
    <row r="5" spans="2:11" ht="20.25" customHeight="1">
      <c r="B5" s="15">
        <v>26908042</v>
      </c>
      <c r="C5" s="35" t="s">
        <v>20</v>
      </c>
      <c r="D5" s="2">
        <v>17</v>
      </c>
      <c r="E5" s="2">
        <v>83</v>
      </c>
      <c r="F5" s="1">
        <v>128310</v>
      </c>
      <c r="G5" s="10">
        <f aca="true" t="shared" si="0" ref="G5:G11">F5/E5*D5</f>
        <v>26280.36144578313</v>
      </c>
      <c r="H5" s="26">
        <v>21400</v>
      </c>
      <c r="I5" s="29" t="s">
        <v>11</v>
      </c>
      <c r="J5" s="30" t="s">
        <v>12</v>
      </c>
      <c r="K5" s="6"/>
    </row>
    <row r="6" spans="2:11" ht="30">
      <c r="B6" s="15">
        <v>70876339</v>
      </c>
      <c r="C6" s="37" t="s">
        <v>22</v>
      </c>
      <c r="D6" s="2">
        <v>4</v>
      </c>
      <c r="E6" s="2">
        <v>86</v>
      </c>
      <c r="F6" s="1">
        <v>2057328</v>
      </c>
      <c r="G6" s="10">
        <f t="shared" si="0"/>
        <v>95689.67441860466</v>
      </c>
      <c r="H6" s="26">
        <v>70000</v>
      </c>
      <c r="I6" s="31" t="s">
        <v>13</v>
      </c>
      <c r="J6" s="30" t="s">
        <v>14</v>
      </c>
      <c r="K6" s="6"/>
    </row>
    <row r="7" spans="2:11" ht="15">
      <c r="B7" s="15">
        <v>46259830</v>
      </c>
      <c r="C7" s="9" t="s">
        <v>3</v>
      </c>
      <c r="D7" s="2">
        <v>7</v>
      </c>
      <c r="E7" s="2">
        <v>93</v>
      </c>
      <c r="F7" s="1">
        <v>1827000</v>
      </c>
      <c r="G7" s="10">
        <f t="shared" si="0"/>
        <v>137516.12903225806</v>
      </c>
      <c r="H7" s="26">
        <v>126000</v>
      </c>
      <c r="I7" s="31" t="s">
        <v>13</v>
      </c>
      <c r="J7" s="30" t="s">
        <v>14</v>
      </c>
      <c r="K7" s="6"/>
    </row>
    <row r="8" spans="2:11" ht="15">
      <c r="B8" s="15">
        <v>43379168</v>
      </c>
      <c r="C8" s="9" t="s">
        <v>4</v>
      </c>
      <c r="D8" s="2">
        <v>15</v>
      </c>
      <c r="E8" s="2">
        <v>85</v>
      </c>
      <c r="F8" s="1">
        <v>1827000</v>
      </c>
      <c r="G8" s="10">
        <f t="shared" si="0"/>
        <v>322411.7647058824</v>
      </c>
      <c r="H8" s="26">
        <v>170000</v>
      </c>
      <c r="I8" s="31" t="s">
        <v>13</v>
      </c>
      <c r="J8" s="30" t="s">
        <v>15</v>
      </c>
      <c r="K8" s="6"/>
    </row>
    <row r="9" spans="2:11" ht="29.25" customHeight="1">
      <c r="B9" s="15">
        <v>65761979</v>
      </c>
      <c r="C9" s="36" t="s">
        <v>21</v>
      </c>
      <c r="D9" s="2">
        <v>8</v>
      </c>
      <c r="E9" s="2">
        <v>92</v>
      </c>
      <c r="F9" s="1">
        <v>2194430</v>
      </c>
      <c r="G9" s="10">
        <f t="shared" si="0"/>
        <v>190820</v>
      </c>
      <c r="H9" s="26">
        <v>192434</v>
      </c>
      <c r="I9" s="29" t="s">
        <v>11</v>
      </c>
      <c r="J9" s="30" t="s">
        <v>16</v>
      </c>
      <c r="K9" s="6"/>
    </row>
    <row r="10" spans="2:11" ht="21.75" customHeight="1">
      <c r="B10" s="15">
        <v>15060306</v>
      </c>
      <c r="C10" s="37" t="s">
        <v>23</v>
      </c>
      <c r="D10" s="2">
        <v>3</v>
      </c>
      <c r="E10" s="2">
        <v>97</v>
      </c>
      <c r="F10" s="1">
        <v>3569650</v>
      </c>
      <c r="G10" s="10">
        <f t="shared" si="0"/>
        <v>110401.54639175258</v>
      </c>
      <c r="H10" s="26">
        <v>80000</v>
      </c>
      <c r="I10" s="29" t="s">
        <v>11</v>
      </c>
      <c r="J10" s="32" t="s">
        <v>17</v>
      </c>
      <c r="K10" s="6"/>
    </row>
    <row r="11" spans="2:11" ht="30.75" thickBot="1">
      <c r="B11" s="16">
        <v>15060306</v>
      </c>
      <c r="C11" s="38" t="s">
        <v>24</v>
      </c>
      <c r="D11" s="17">
        <v>3</v>
      </c>
      <c r="E11" s="17">
        <v>97</v>
      </c>
      <c r="F11" s="18">
        <v>2442167</v>
      </c>
      <c r="G11" s="19">
        <f t="shared" si="0"/>
        <v>75530.9381443299</v>
      </c>
      <c r="H11" s="27">
        <v>50000</v>
      </c>
      <c r="I11" s="33" t="s">
        <v>11</v>
      </c>
      <c r="J11" s="34" t="s">
        <v>17</v>
      </c>
      <c r="K11" s="6"/>
    </row>
    <row r="12" spans="3:11" ht="15.75" thickBot="1">
      <c r="C12" s="20" t="s">
        <v>0</v>
      </c>
      <c r="D12" s="21"/>
      <c r="E12" s="21"/>
      <c r="F12" s="22">
        <f>SUM(F5:F11)</f>
        <v>14045885</v>
      </c>
      <c r="G12" s="23">
        <f>SUM(G5:G11)</f>
        <v>958650.4141386107</v>
      </c>
      <c r="H12" s="24">
        <f>SUM(H5:H11)</f>
        <v>709834</v>
      </c>
      <c r="I12" s="8"/>
      <c r="J12" s="8"/>
      <c r="K12" s="6"/>
    </row>
    <row r="13" spans="3:11" ht="15">
      <c r="C13" s="6"/>
      <c r="D13" s="6"/>
      <c r="E13" s="6"/>
      <c r="F13" s="6"/>
      <c r="G13" s="6"/>
      <c r="H13" s="6"/>
      <c r="I13" s="7"/>
      <c r="J13" s="6"/>
      <c r="K13" s="6"/>
    </row>
    <row r="14" spans="9:11" ht="15">
      <c r="I14" s="6"/>
      <c r="J14" s="6"/>
      <c r="K14" s="6"/>
    </row>
    <row r="15" spans="3:8" ht="15">
      <c r="C15" s="4"/>
      <c r="G15" s="3"/>
      <c r="H15" s="5"/>
    </row>
  </sheetData>
  <sheetProtection/>
  <mergeCells count="1">
    <mergeCell ref="I4:J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2016-12-01T14:21:45Z</dcterms:modified>
  <cp:category/>
  <cp:version/>
  <cp:contentType/>
  <cp:contentStatus/>
</cp:coreProperties>
</file>