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85" activeTab="0"/>
  </bookViews>
  <sheets>
    <sheet name="RK-40-2016-56, př. 2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<sst xmlns="http://schemas.openxmlformats.org/spreadsheetml/2006/main" count="54" uniqueCount="53">
  <si>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Dětský domov</t>
  </si>
  <si>
    <t>Školní stravování</t>
  </si>
  <si>
    <t>ZDVOP</t>
  </si>
  <si>
    <t>Celkový součet</t>
  </si>
  <si>
    <t>602 - Výnosy z prodeje služeb</t>
  </si>
  <si>
    <t>603 - Výnosy z pronájmu</t>
  </si>
  <si>
    <t>648 - Čerpání fondů</t>
  </si>
  <si>
    <t>649 - Ostatní výnosy z činnosti</t>
  </si>
  <si>
    <t>672 - Výnosy vybraných místních vládních institucí z transferů</t>
  </si>
  <si>
    <t>6 - Výnosy Celkem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</si>
  <si>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</si>
  <si>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</si>
  <si>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</si>
  <si>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</si>
  <si>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</si>
  <si>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</si>
  <si>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</si>
  <si>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</si>
  <si>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</si>
  <si>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538 - Jiné daně a poplatky</t>
  </si>
  <si>
    <t>549 - Pojistné</t>
  </si>
  <si>
    <t>551 - Odpisy dlouhodobého majetku</t>
  </si>
  <si>
    <t>558 - Náklady z drobného dlouhodobého majetku</t>
  </si>
  <si>
    <t>5 - Náklady Celkem</t>
  </si>
  <si>
    <t>TAB. 1</t>
  </si>
  <si>
    <t>Náklady a výnosy jednotlivých středisek (leden-říjen 2016) v Kč</t>
  </si>
  <si>
    <t>Položka / středisko</t>
  </si>
  <si>
    <t>Výsledek hospodaření</t>
  </si>
  <si>
    <t>TAB. 2</t>
  </si>
  <si>
    <t>Příspěvek ze SR</t>
  </si>
  <si>
    <t>Čerpání RF</t>
  </si>
  <si>
    <t>Provozní prostředky</t>
  </si>
  <si>
    <t>Celkem</t>
  </si>
  <si>
    <t>Výnosy / měsíc</t>
  </si>
  <si>
    <t>listopad</t>
  </si>
  <si>
    <t>prosinec</t>
  </si>
  <si>
    <t>Výnosy celkem</t>
  </si>
  <si>
    <t>celkem</t>
  </si>
  <si>
    <t>TAB. 4</t>
  </si>
  <si>
    <t>Nárok na rozpočet Kraje Vysočina</t>
  </si>
  <si>
    <t>leden-červen</t>
  </si>
  <si>
    <t>Nárokováno</t>
  </si>
  <si>
    <t>Pokryto z rozpočtu kraje</t>
  </si>
  <si>
    <t>Zbývá dokrýt z rozpočtu kraje</t>
  </si>
  <si>
    <t>červenec-září</t>
  </si>
  <si>
    <t>říjen-prosinec</t>
  </si>
  <si>
    <t>669 - Ostatní finanční výnosy</t>
  </si>
  <si>
    <t>Předpokládané výnosy střediska ZDVOP v období říjen-prosinec 2016</t>
  </si>
  <si>
    <t>říjen</t>
  </si>
  <si>
    <t>Ošetřovné (přídavky)</t>
  </si>
  <si>
    <t>Náklady celkem</t>
  </si>
  <si>
    <t>počet stran: 2</t>
  </si>
  <si>
    <t>RK-40-2016-56,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</si>
</sst>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\ &quot;Kč&quot;;[Red]\-#,##0.0\ &quot;Kč&quot;"/>
    <numFmt numFmtId="170" formatCode="#,##0\ _K_č"/>
    <numFmt numFmtId="171" formatCode="#,##0.00\ &quot;Kč&quot;"/>
    <numFmt numFmtId="172" formatCode="#,##0.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top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10" xfId="0" applyNumberFormat="1" applyBorder="1" applyAlignment="1">
      <alignment vertical="top"/>
    </xf>
    <xf numFmtId="171" fontId="20" fillId="0" borderId="10" xfId="0" applyNumberFormat="1" applyFont="1" applyBorder="1" applyAlignment="1">
      <alignment vertical="top"/>
    </xf>
    <xf numFmtId="0" fontId="2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top" wrapText="1"/>
    </xf>
    <xf numFmtId="0" fontId="20" fillId="33" borderId="10" xfId="0" applyFont="1" applyFill="1" applyBorder="1" applyAlignment="1">
      <alignment vertical="top"/>
    </xf>
    <xf numFmtId="171" fontId="20" fillId="34" borderId="11" xfId="0" applyNumberFormat="1" applyFont="1" applyFill="1" applyBorder="1" applyAlignment="1">
      <alignment vertical="top"/>
    </xf>
    <xf numFmtId="0" fontId="20" fillId="34" borderId="11" xfId="0" applyFont="1" applyFill="1" applyBorder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justify" vertical="top" wrapText="1"/>
    </xf>
    <xf numFmtId="171" fontId="20" fillId="34" borderId="12" xfId="0" applyNumberFormat="1" applyFont="1" applyFill="1" applyBorder="1" applyAlignment="1">
      <alignment vertical="top"/>
    </xf>
    <xf numFmtId="0" fontId="20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selection activeCell="E1" sqref="E1"/>
    </sheetView>
  </sheetViews>
  <sheetFormatPr defaultColWidth="9.140625" defaultRowHeight="15"/>
  <cols>
    <col min="1" max="1" width="25.140625" style="0" customWidth="1"/>
    <col min="2" max="2" width="15.7109375" style="0" customWidth="1"/>
    <col min="3" max="3" width="16.28125" style="0" customWidth="1"/>
    <col min="4" max="4" width="15.7109375" style="0" customWidth="1"/>
    <col min="5" max="5" width="15.7109375" style="1" customWidth="1"/>
  </cols>
  <sheetData>
    <row r="1" s="13" customFormat="1" ht="15">
      <c r="E1" s="20" t="s">
        <v>52</v>
      </c>
    </row>
    <row r="2" s="13" customFormat="1" ht="15">
      <c r="E2" s="20" t="s">
        <v>51</v>
      </c>
    </row>
    <row r="3" s="13" customFormat="1" ht="15">
      <c r="E3" s="14"/>
    </row>
    <row r="4" spans="1:5" ht="15">
      <c r="A4" s="3" t="s">
        <v>24</v>
      </c>
      <c r="B4" s="3" t="s">
        <v>25</v>
      </c>
      <c r="C4" s="3"/>
      <c r="D4" s="3"/>
      <c r="E4" s="3"/>
    </row>
    <row r="6" spans="1:5" s="1" customFormat="1" ht="15">
      <c r="A6" s="7" t="s">
        <v>26</v>
      </c>
      <c r="B6" s="7" t="s">
        <v>0</v>
      </c>
      <c r="C6" s="7" t="s">
        <v>1</v>
      </c>
      <c r="D6" s="7" t="s">
        <v>2</v>
      </c>
      <c r="E6" s="7" t="s">
        <v>3</v>
      </c>
    </row>
    <row r="7" spans="1:5" ht="30">
      <c r="A7" s="8" t="s">
        <v>4</v>
      </c>
      <c r="B7" s="5">
        <v>145600</v>
      </c>
      <c r="C7" s="5">
        <v>372222</v>
      </c>
      <c r="D7" s="5">
        <v>35139</v>
      </c>
      <c r="E7" s="6">
        <f>SUM(B7:D7)</f>
        <v>552961</v>
      </c>
    </row>
    <row r="8" spans="1:5" ht="15">
      <c r="A8" s="8" t="s">
        <v>5</v>
      </c>
      <c r="B8" s="5">
        <v>148330</v>
      </c>
      <c r="C8" s="5">
        <v>0</v>
      </c>
      <c r="D8" s="5">
        <v>0</v>
      </c>
      <c r="E8" s="6">
        <f aca="true" t="shared" si="0" ref="E8:E28">SUM(B8:D8)</f>
        <v>148330</v>
      </c>
    </row>
    <row r="9" spans="1:5" ht="15">
      <c r="A9" s="8" t="s">
        <v>6</v>
      </c>
      <c r="B9" s="5">
        <v>150000</v>
      </c>
      <c r="C9" s="5">
        <v>0</v>
      </c>
      <c r="D9" s="5">
        <v>0</v>
      </c>
      <c r="E9" s="6">
        <f t="shared" si="0"/>
        <v>150000</v>
      </c>
    </row>
    <row r="10" spans="1:5" ht="30">
      <c r="A10" s="8" t="s">
        <v>7</v>
      </c>
      <c r="B10" s="5">
        <v>245333.8</v>
      </c>
      <c r="C10" s="5">
        <v>0</v>
      </c>
      <c r="D10" s="5">
        <v>39950</v>
      </c>
      <c r="E10" s="6">
        <f t="shared" si="0"/>
        <v>285283.8</v>
      </c>
    </row>
    <row r="11" spans="1:5" s="13" customFormat="1" ht="30">
      <c r="A11" s="8" t="s">
        <v>46</v>
      </c>
      <c r="B11" s="5">
        <v>9</v>
      </c>
      <c r="C11" s="5">
        <v>0</v>
      </c>
      <c r="D11" s="5">
        <v>0</v>
      </c>
      <c r="E11" s="6">
        <f t="shared" si="0"/>
        <v>9</v>
      </c>
    </row>
    <row r="12" spans="1:5" ht="45">
      <c r="A12" s="8" t="s">
        <v>8</v>
      </c>
      <c r="B12" s="5">
        <v>8803091.5</v>
      </c>
      <c r="C12" s="5">
        <v>459732</v>
      </c>
      <c r="D12" s="5">
        <v>1465240</v>
      </c>
      <c r="E12" s="6">
        <f t="shared" si="0"/>
        <v>10728063.5</v>
      </c>
    </row>
    <row r="13" spans="1:5" s="1" customFormat="1" ht="15">
      <c r="A13" s="9" t="s">
        <v>9</v>
      </c>
      <c r="B13" s="6">
        <f>SUM(B7:B12)</f>
        <v>9492364.3</v>
      </c>
      <c r="C13" s="6">
        <f>SUM(C7:C12)</f>
        <v>831954</v>
      </c>
      <c r="D13" s="6">
        <f>SUM(D7:D12)</f>
        <v>1540329</v>
      </c>
      <c r="E13" s="6">
        <f t="shared" si="0"/>
        <v>11864647.3</v>
      </c>
    </row>
    <row r="14" spans="1:5" s="3" customFormat="1" ht="3" customHeight="1">
      <c r="A14" s="11"/>
      <c r="B14" s="10"/>
      <c r="C14" s="10"/>
      <c r="D14" s="10"/>
      <c r="E14" s="10"/>
    </row>
    <row r="15" spans="1:5" ht="15">
      <c r="A15" s="8" t="s">
        <v>10</v>
      </c>
      <c r="B15" s="5">
        <v>748445.08</v>
      </c>
      <c r="C15" s="5">
        <v>316517.91</v>
      </c>
      <c r="D15" s="5">
        <v>169890</v>
      </c>
      <c r="E15" s="6">
        <f t="shared" si="0"/>
        <v>1234852.99</v>
      </c>
    </row>
    <row r="16" spans="1:5" ht="15">
      <c r="A16" s="8" t="s">
        <v>11</v>
      </c>
      <c r="B16" s="5">
        <v>304054.36</v>
      </c>
      <c r="C16" s="5">
        <v>24256</v>
      </c>
      <c r="D16" s="5">
        <v>73707</v>
      </c>
      <c r="E16" s="6">
        <f t="shared" si="0"/>
        <v>402017.36</v>
      </c>
    </row>
    <row r="17" spans="1:5" ht="15">
      <c r="A17" s="8" t="s">
        <v>12</v>
      </c>
      <c r="B17" s="5">
        <v>244376.53</v>
      </c>
      <c r="C17" s="5">
        <v>4777</v>
      </c>
      <c r="D17" s="5">
        <v>44160</v>
      </c>
      <c r="E17" s="6">
        <f t="shared" si="0"/>
        <v>293313.53</v>
      </c>
    </row>
    <row r="18" spans="1:5" ht="15">
      <c r="A18" s="8" t="s">
        <v>13</v>
      </c>
      <c r="B18" s="5">
        <v>64621</v>
      </c>
      <c r="C18" s="5"/>
      <c r="D18" s="5">
        <v>2217</v>
      </c>
      <c r="E18" s="6">
        <f t="shared" si="0"/>
        <v>66838</v>
      </c>
    </row>
    <row r="19" spans="1:5" ht="15">
      <c r="A19" s="8" t="s">
        <v>14</v>
      </c>
      <c r="B19" s="5">
        <v>1103919.16</v>
      </c>
      <c r="C19" s="5">
        <v>3808</v>
      </c>
      <c r="D19" s="5">
        <v>231400.56</v>
      </c>
      <c r="E19" s="6">
        <f t="shared" si="0"/>
        <v>1339127.72</v>
      </c>
    </row>
    <row r="20" spans="1:5" ht="15">
      <c r="A20" s="8" t="s">
        <v>15</v>
      </c>
      <c r="B20" s="5">
        <v>4513022</v>
      </c>
      <c r="C20" s="5">
        <v>335283</v>
      </c>
      <c r="D20" s="5">
        <v>1013810</v>
      </c>
      <c r="E20" s="6">
        <f t="shared" si="0"/>
        <v>5862115</v>
      </c>
    </row>
    <row r="21" spans="1:5" ht="30">
      <c r="A21" s="8" t="s">
        <v>16</v>
      </c>
      <c r="B21" s="5">
        <v>1507528</v>
      </c>
      <c r="C21" s="5">
        <v>114032</v>
      </c>
      <c r="D21" s="5">
        <v>249966</v>
      </c>
      <c r="E21" s="6">
        <f t="shared" si="0"/>
        <v>1871526</v>
      </c>
    </row>
    <row r="22" spans="1:5" ht="15">
      <c r="A22" s="8" t="s">
        <v>17</v>
      </c>
      <c r="B22" s="5">
        <v>18220</v>
      </c>
      <c r="C22" s="5">
        <v>1812</v>
      </c>
      <c r="D22" s="5">
        <v>3075</v>
      </c>
      <c r="E22" s="6">
        <f t="shared" si="0"/>
        <v>23107</v>
      </c>
    </row>
    <row r="23" spans="1:5" ht="30">
      <c r="A23" s="8" t="s">
        <v>18</v>
      </c>
      <c r="B23" s="5">
        <v>155897</v>
      </c>
      <c r="C23" s="5">
        <v>4475.5</v>
      </c>
      <c r="D23" s="5">
        <v>36267.5</v>
      </c>
      <c r="E23" s="6">
        <f t="shared" si="0"/>
        <v>196640</v>
      </c>
    </row>
    <row r="24" spans="1:5" ht="15">
      <c r="A24" s="8" t="s">
        <v>19</v>
      </c>
      <c r="B24" s="5">
        <v>4904</v>
      </c>
      <c r="C24" s="5"/>
      <c r="D24" s="5">
        <v>1341.75</v>
      </c>
      <c r="E24" s="6">
        <f t="shared" si="0"/>
        <v>6245.75</v>
      </c>
    </row>
    <row r="25" spans="1:5" ht="15">
      <c r="A25" s="8" t="s">
        <v>20</v>
      </c>
      <c r="B25" s="5">
        <v>163421</v>
      </c>
      <c r="C25" s="5">
        <v>850</v>
      </c>
      <c r="D25" s="5">
        <v>20670</v>
      </c>
      <c r="E25" s="6">
        <f t="shared" si="0"/>
        <v>184941</v>
      </c>
    </row>
    <row r="26" spans="1:5" ht="30">
      <c r="A26" s="8" t="s">
        <v>21</v>
      </c>
      <c r="B26" s="5">
        <v>196550</v>
      </c>
      <c r="C26" s="5">
        <v>10315</v>
      </c>
      <c r="D26" s="5">
        <v>49137</v>
      </c>
      <c r="E26" s="6">
        <f t="shared" si="0"/>
        <v>256002</v>
      </c>
    </row>
    <row r="27" spans="1:5" ht="30">
      <c r="A27" s="8" t="s">
        <v>22</v>
      </c>
      <c r="B27" s="5">
        <v>440886.88</v>
      </c>
      <c r="C27" s="5">
        <v>6268</v>
      </c>
      <c r="D27" s="5">
        <v>18910.5</v>
      </c>
      <c r="E27" s="6">
        <f t="shared" si="0"/>
        <v>466065.38</v>
      </c>
    </row>
    <row r="28" spans="1:5" s="1" customFormat="1" ht="15">
      <c r="A28" s="9" t="s">
        <v>23</v>
      </c>
      <c r="B28" s="6">
        <f>SUM(B15:B27)</f>
        <v>9465845.01</v>
      </c>
      <c r="C28" s="6">
        <f>SUM(C15:C27)</f>
        <v>822394.4099999999</v>
      </c>
      <c r="D28" s="6">
        <f>SUM(D15:D27)</f>
        <v>1914552.31</v>
      </c>
      <c r="E28" s="6">
        <f t="shared" si="0"/>
        <v>12202791.73</v>
      </c>
    </row>
    <row r="29" spans="1:5" s="3" customFormat="1" ht="3" customHeight="1">
      <c r="A29" s="11"/>
      <c r="B29" s="10"/>
      <c r="C29" s="10"/>
      <c r="D29" s="10"/>
      <c r="E29" s="10"/>
    </row>
    <row r="30" spans="1:5" s="1" customFormat="1" ht="15">
      <c r="A30" s="9" t="s">
        <v>27</v>
      </c>
      <c r="B30" s="6">
        <f>B13-B28</f>
        <v>26519.29000000097</v>
      </c>
      <c r="C30" s="6">
        <f>C13-C28</f>
        <v>9559.590000000084</v>
      </c>
      <c r="D30" s="6">
        <f>D13-D28</f>
        <v>-374223.31000000006</v>
      </c>
      <c r="E30" s="6">
        <f>E13-E28</f>
        <v>-338144.4299999997</v>
      </c>
    </row>
    <row r="32" spans="1:5" ht="22.5" customHeight="1">
      <c r="A32" s="2"/>
      <c r="B32" s="2"/>
      <c r="C32" s="2"/>
      <c r="D32" s="2"/>
      <c r="E32" s="2"/>
    </row>
    <row r="33" spans="1:5" ht="22.5" customHeight="1">
      <c r="A33" s="2"/>
      <c r="B33" s="2"/>
      <c r="C33" s="2"/>
      <c r="D33" s="2"/>
      <c r="E33" s="2"/>
    </row>
    <row r="34" spans="1:5" ht="22.5" customHeight="1">
      <c r="A34" s="2"/>
      <c r="B34" s="2"/>
      <c r="C34" s="2"/>
      <c r="D34" s="2"/>
      <c r="E34" s="2"/>
    </row>
    <row r="35" spans="1:5" ht="22.5" customHeight="1">
      <c r="A35" s="2"/>
      <c r="B35" s="2"/>
      <c r="C35" s="2"/>
      <c r="D35" s="2"/>
      <c r="E35" s="2"/>
    </row>
    <row r="36" spans="1:5" ht="22.5" customHeight="1">
      <c r="A36" s="2"/>
      <c r="B36" s="2"/>
      <c r="C36" s="2"/>
      <c r="D36" s="2"/>
      <c r="E36" s="2"/>
    </row>
    <row r="37" spans="1:5" s="13" customFormat="1" ht="22.5" customHeight="1">
      <c r="A37" s="12"/>
      <c r="B37" s="12"/>
      <c r="C37" s="12"/>
      <c r="D37" s="12"/>
      <c r="E37" s="12"/>
    </row>
    <row r="38" spans="1:5" s="13" customFormat="1" ht="22.5" customHeight="1">
      <c r="A38" s="18"/>
      <c r="B38" s="18"/>
      <c r="C38" s="18"/>
      <c r="D38" s="18"/>
      <c r="E38" s="18"/>
    </row>
    <row r="40" spans="1:2" s="3" customFormat="1" ht="15">
      <c r="A40" s="3" t="s">
        <v>28</v>
      </c>
      <c r="B40" s="3" t="s">
        <v>47</v>
      </c>
    </row>
    <row r="42" spans="1:6" ht="15">
      <c r="A42" s="7" t="s">
        <v>33</v>
      </c>
      <c r="B42" s="7" t="s">
        <v>48</v>
      </c>
      <c r="C42" s="7" t="s">
        <v>34</v>
      </c>
      <c r="D42" s="7" t="s">
        <v>35</v>
      </c>
      <c r="E42" s="7" t="s">
        <v>37</v>
      </c>
      <c r="F42" s="4"/>
    </row>
    <row r="43" spans="1:5" ht="15">
      <c r="A43" s="8" t="s">
        <v>29</v>
      </c>
      <c r="B43" s="5">
        <v>95760</v>
      </c>
      <c r="C43" s="5">
        <v>61560</v>
      </c>
      <c r="D43" s="5">
        <v>15960</v>
      </c>
      <c r="E43" s="6">
        <f>SUM(B43:D43)</f>
        <v>173280</v>
      </c>
    </row>
    <row r="44" spans="1:5" ht="15">
      <c r="A44" s="8" t="s">
        <v>49</v>
      </c>
      <c r="B44" s="5">
        <v>3050</v>
      </c>
      <c r="C44" s="5">
        <v>2440</v>
      </c>
      <c r="D44" s="5">
        <v>610</v>
      </c>
      <c r="E44" s="6">
        <f>SUM(B44:D44)</f>
        <v>6100</v>
      </c>
    </row>
    <row r="45" spans="1:5" ht="15">
      <c r="A45" s="8" t="s">
        <v>30</v>
      </c>
      <c r="B45" s="5">
        <v>0</v>
      </c>
      <c r="C45" s="5">
        <v>0</v>
      </c>
      <c r="D45" s="5">
        <v>0</v>
      </c>
      <c r="E45" s="6">
        <f>SUM(B45:D45)</f>
        <v>0</v>
      </c>
    </row>
    <row r="46" spans="1:5" ht="15">
      <c r="A46" s="8" t="s">
        <v>31</v>
      </c>
      <c r="B46" s="5">
        <v>0</v>
      </c>
      <c r="C46" s="5">
        <v>0</v>
      </c>
      <c r="D46" s="5">
        <v>0</v>
      </c>
      <c r="E46" s="6">
        <f>SUM(B46:D46)</f>
        <v>0</v>
      </c>
    </row>
    <row r="47" spans="1:5" s="3" customFormat="1" ht="15">
      <c r="A47" s="9" t="s">
        <v>36</v>
      </c>
      <c r="B47" s="6">
        <f>SUM(B43:B46)</f>
        <v>98810</v>
      </c>
      <c r="C47" s="6">
        <f>SUM(C43:C46)</f>
        <v>64000</v>
      </c>
      <c r="D47" s="6">
        <f>SUM(D43:D46)</f>
        <v>16570</v>
      </c>
      <c r="E47" s="6">
        <f>SUM(B47:D47)</f>
        <v>179380</v>
      </c>
    </row>
    <row r="48" spans="1:5" s="14" customFormat="1" ht="3" customHeight="1">
      <c r="A48" s="11"/>
      <c r="B48" s="10"/>
      <c r="C48" s="10"/>
      <c r="D48" s="19"/>
      <c r="E48" s="19"/>
    </row>
    <row r="49" spans="1:5" s="13" customFormat="1" ht="15">
      <c r="A49" s="9" t="s">
        <v>50</v>
      </c>
      <c r="B49" s="6">
        <v>226342</v>
      </c>
      <c r="C49" s="6">
        <v>261842</v>
      </c>
      <c r="D49" s="6">
        <v>249842</v>
      </c>
      <c r="E49" s="6">
        <f>SUM(B49:D49)</f>
        <v>738026</v>
      </c>
    </row>
    <row r="50" spans="1:5" s="14" customFormat="1" ht="3" customHeight="1">
      <c r="A50" s="11"/>
      <c r="B50" s="10"/>
      <c r="C50" s="10"/>
      <c r="D50" s="10"/>
      <c r="E50" s="10"/>
    </row>
    <row r="51" spans="1:5" s="14" customFormat="1" ht="15">
      <c r="A51" s="9" t="s">
        <v>27</v>
      </c>
      <c r="B51" s="6">
        <f>B47-B49</f>
        <v>-127532</v>
      </c>
      <c r="C51" s="6">
        <f>C47-C49</f>
        <v>-197842</v>
      </c>
      <c r="D51" s="6">
        <f>D47-D49</f>
        <v>-233272</v>
      </c>
      <c r="E51" s="6">
        <f>E47-E49</f>
        <v>-558646</v>
      </c>
    </row>
    <row r="52" s="14" customFormat="1" ht="15"/>
    <row r="53" s="13" customFormat="1" ht="15">
      <c r="E53" s="14"/>
    </row>
    <row r="54" spans="1:2" s="14" customFormat="1" ht="15">
      <c r="A54" s="14" t="s">
        <v>38</v>
      </c>
      <c r="B54" s="14" t="s">
        <v>39</v>
      </c>
    </row>
    <row r="56" spans="1:5" ht="30.75" customHeight="1">
      <c r="A56" s="7"/>
      <c r="B56" s="16" t="s">
        <v>41</v>
      </c>
      <c r="C56" s="16" t="s">
        <v>42</v>
      </c>
      <c r="D56" s="16" t="s">
        <v>43</v>
      </c>
      <c r="E56" s="2"/>
    </row>
    <row r="57" spans="1:5" ht="15">
      <c r="A57" s="8" t="s">
        <v>40</v>
      </c>
      <c r="B57" s="5">
        <v>168000</v>
      </c>
      <c r="C57" s="5">
        <v>168000</v>
      </c>
      <c r="D57" s="6">
        <f>B57-C57</f>
        <v>0</v>
      </c>
      <c r="E57" s="2"/>
    </row>
    <row r="58" spans="1:5" ht="15">
      <c r="A58" s="8" t="s">
        <v>44</v>
      </c>
      <c r="B58" s="5">
        <v>374223</v>
      </c>
      <c r="C58" s="5">
        <v>0</v>
      </c>
      <c r="D58" s="6">
        <f>B58-C58</f>
        <v>374223</v>
      </c>
      <c r="E58" s="2"/>
    </row>
    <row r="59" spans="1:5" ht="15">
      <c r="A59" s="8" t="s">
        <v>45</v>
      </c>
      <c r="B59" s="5">
        <v>558646</v>
      </c>
      <c r="C59" s="5">
        <v>0</v>
      </c>
      <c r="D59" s="6">
        <f>B59-C59</f>
        <v>558646</v>
      </c>
      <c r="E59" s="2"/>
    </row>
    <row r="60" spans="1:5" s="14" customFormat="1" ht="15">
      <c r="A60" s="15" t="s">
        <v>32</v>
      </c>
      <c r="B60" s="6">
        <f>SUM(B57:B59)</f>
        <v>1100869</v>
      </c>
      <c r="C60" s="6">
        <f>SUM(C57:C59)</f>
        <v>168000</v>
      </c>
      <c r="D60" s="6">
        <f>SUM(D57:D59)</f>
        <v>932869</v>
      </c>
      <c r="E60" s="17"/>
    </row>
    <row r="61" spans="1:5" ht="15">
      <c r="A61" s="2"/>
      <c r="B61" s="2"/>
      <c r="C61" s="2"/>
      <c r="D61" s="2"/>
      <c r="E61" s="2"/>
    </row>
    <row r="63" s="14" customFormat="1" ht="15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Králík Ondřej Ing.</dc:creator>
  <cp:keywords/>
  <dc:description/>
  <cp:lastModifiedBy>Pospíchalová Petra</cp:lastModifiedBy>
  <cp:lastPrinted>2016-11-29T16:26:15Z</cp:lastPrinted>
  <dcterms:created xsi:type="dcterms:W3CDTF">2016-11-25T12:29:06Z</dcterms:created>
  <dcterms:modified xsi:type="dcterms:W3CDTF">2016-12-01T14:11:26Z</dcterms:modified>
  <cp:category/>
  <cp:version/>
  <cp:contentType/>
  <cp:contentStatus/>
</cp:coreProperties>
</file>