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30" windowWidth="15570" windowHeight="10155" activeTab="0"/>
  </bookViews>
  <sheets>
    <sheet name="RK-36-2016-17, př. 2 " sheetId="1" r:id="rId1"/>
  </sheets>
  <definedNames>
    <definedName name="_xlnm.Print_Area" localSheetId="0">'RK-36-2016-17, př. 2 '!$A$1:$H$78</definedName>
  </definedNames>
  <calcPr fullCalcOnLoad="1"/>
</workbook>
</file>

<file path=xl/sharedStrings.xml><?xml version="1.0" encoding="utf-8"?>
<sst xmlns="http://schemas.openxmlformats.org/spreadsheetml/2006/main" count="74" uniqueCount="44">
  <si>
    <t>Paragraf</t>
  </si>
  <si>
    <t>Návrh na změnu</t>
  </si>
  <si>
    <t>Rozpočet po úpravě</t>
  </si>
  <si>
    <t>Celkem</t>
  </si>
  <si>
    <t>Položka  5331 - Neinvestiční příspěvky zřízeným příspěvkovým organizacím s UZ 00000</t>
  </si>
  <si>
    <t>počet stran: 1</t>
  </si>
  <si>
    <t>Rozpočet výdajů schválený</t>
  </si>
  <si>
    <t xml:space="preserve">Příspěvkové organizace </t>
  </si>
  <si>
    <t>Příspěvkové organizace</t>
  </si>
  <si>
    <t>v  Kč</t>
  </si>
  <si>
    <t xml:space="preserve">I. Úprava příjmů rozpočtu kraje </t>
  </si>
  <si>
    <t>Položka 2122 - Odvody příspěvkových organizací</t>
  </si>
  <si>
    <t>Rozpočet příjmů celkem</t>
  </si>
  <si>
    <t>Návrh</t>
  </si>
  <si>
    <t xml:space="preserve">Rozpočet </t>
  </si>
  <si>
    <t>na změnu</t>
  </si>
  <si>
    <t>příjmů po</t>
  </si>
  <si>
    <t>schválený</t>
  </si>
  <si>
    <t>úpravě</t>
  </si>
  <si>
    <t>Nazev Organizace</t>
  </si>
  <si>
    <t>" +  "</t>
  </si>
  <si>
    <t>v   Kč</t>
  </si>
  <si>
    <t>Návrh na provedení rozpočtového opatření na kapitole Sociální věci</t>
  </si>
  <si>
    <t xml:space="preserve">II. Úprava výdajů rozpočtu kraje </t>
  </si>
  <si>
    <t>kapitola Sociální věci</t>
  </si>
  <si>
    <t>Název položky</t>
  </si>
  <si>
    <t>Péče o lidské zdroje a majetek kraje</t>
  </si>
  <si>
    <t>Ústav sociální péče Nové Syrovice</t>
  </si>
  <si>
    <t>Domov pro seniory Třebíč, Koutkova - Kubešova</t>
  </si>
  <si>
    <t>Domov Jeřabina Pelhřimov</t>
  </si>
  <si>
    <t>Položka  6351 - Investiční transfery zřízeným příspěvkovým organizacím</t>
  </si>
  <si>
    <t>Příspěvek na provoz</t>
  </si>
  <si>
    <t>Kapitola celkem</t>
  </si>
  <si>
    <t>kapitola Rezerva a rozvoj kraje, snížení položky Péče o lidské zdroje a majetek kraje</t>
  </si>
  <si>
    <t>Domov důchodců Proseč u Pošné</t>
  </si>
  <si>
    <t>Domov Lidmaň</t>
  </si>
  <si>
    <t>Změna investičního příspěvku  (položka 6351 - Investiční transfery zřízeným příspěvkovým organizacím,  ORJ 5100)</t>
  </si>
  <si>
    <t>Návrh na změnu + / -</t>
  </si>
  <si>
    <t>Změna příspěvku na provoz (položka 5331 - Neinvestiční příspěvky zřízeným příspěvkovým organizacím, UZ 000000, ORJ 5100)</t>
  </si>
  <si>
    <t>III. Upravený závazný ukazatel  "Odvod z fondu investic" na rok 2016</t>
  </si>
  <si>
    <t>IV. Upravený závazný ukazatel "Příspěvek na provoz" u příspěvkových organizací na rok 2016 (UZ 00000)</t>
  </si>
  <si>
    <t>V. Upravený závazný ukazatel  "Investiční příspěvek" na rok 2016</t>
  </si>
  <si>
    <t>Domov pro seniory Třebíč - Manž. Curieových</t>
  </si>
  <si>
    <t>RK-36-2016-17,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</si>
</sst>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thin"/>
      <top style="thin"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Border="1" applyAlignment="1">
      <alignment horizontal="center" wrapText="1"/>
    </xf>
    <xf numFmtId="3" fontId="46" fillId="34" borderId="10" xfId="0" applyNumberFormat="1" applyFont="1" applyFill="1" applyBorder="1" applyAlignment="1">
      <alignment/>
    </xf>
    <xf numFmtId="3" fontId="46" fillId="34" borderId="11" xfId="0" applyNumberFormat="1" applyFont="1" applyFill="1" applyBorder="1" applyAlignment="1">
      <alignment/>
    </xf>
    <xf numFmtId="3" fontId="46" fillId="34" borderId="12" xfId="0" applyNumberFormat="1" applyFont="1" applyFill="1" applyBorder="1" applyAlignment="1">
      <alignment/>
    </xf>
    <xf numFmtId="0" fontId="47" fillId="34" borderId="0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49" fontId="47" fillId="34" borderId="19" xfId="0" applyNumberFormat="1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 vertical="center" wrapText="1" shrinkToFit="1"/>
    </xf>
    <xf numFmtId="0" fontId="46" fillId="34" borderId="19" xfId="0" applyFont="1" applyFill="1" applyBorder="1" applyAlignment="1">
      <alignment horizontal="center" vertical="center" wrapText="1" shrinkToFit="1"/>
    </xf>
    <xf numFmtId="0" fontId="47" fillId="34" borderId="10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0" fontId="47" fillId="34" borderId="15" xfId="0" applyFont="1" applyFill="1" applyBorder="1" applyAlignment="1">
      <alignment horizontal="center" vertical="center" wrapText="1" shrinkToFit="1"/>
    </xf>
    <xf numFmtId="0" fontId="49" fillId="0" borderId="0" xfId="0" applyFont="1" applyAlignment="1">
      <alignment/>
    </xf>
    <xf numFmtId="3" fontId="46" fillId="34" borderId="21" xfId="0" applyNumberFormat="1" applyFont="1" applyFill="1" applyBorder="1" applyAlignment="1">
      <alignment/>
    </xf>
    <xf numFmtId="3" fontId="46" fillId="34" borderId="18" xfId="0" applyNumberFormat="1" applyFont="1" applyFill="1" applyBorder="1" applyAlignment="1">
      <alignment/>
    </xf>
    <xf numFmtId="3" fontId="46" fillId="34" borderId="20" xfId="0" applyNumberFormat="1" applyFont="1" applyFill="1" applyBorder="1" applyAlignment="1">
      <alignment/>
    </xf>
    <xf numFmtId="0" fontId="46" fillId="0" borderId="22" xfId="0" applyFont="1" applyBorder="1" applyAlignment="1">
      <alignment horizontal="center" vertical="center"/>
    </xf>
    <xf numFmtId="0" fontId="46" fillId="0" borderId="22" xfId="0" applyFont="1" applyBorder="1" applyAlignment="1">
      <alignment/>
    </xf>
    <xf numFmtId="3" fontId="46" fillId="0" borderId="13" xfId="0" applyNumberFormat="1" applyFont="1" applyBorder="1" applyAlignment="1">
      <alignment/>
    </xf>
    <xf numFmtId="3" fontId="2" fillId="34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6" fillId="0" borderId="28" xfId="0" applyNumberFormat="1" applyFont="1" applyFill="1" applyBorder="1" applyAlignment="1">
      <alignment horizontal="right"/>
    </xf>
    <xf numFmtId="3" fontId="46" fillId="0" borderId="29" xfId="0" applyNumberFormat="1" applyFont="1" applyFill="1" applyBorder="1" applyAlignment="1">
      <alignment horizontal="right"/>
    </xf>
    <xf numFmtId="3" fontId="46" fillId="0" borderId="30" xfId="0" applyNumberFormat="1" applyFont="1" applyFill="1" applyBorder="1" applyAlignment="1">
      <alignment horizontal="right"/>
    </xf>
    <xf numFmtId="3" fontId="46" fillId="0" borderId="31" xfId="0" applyNumberFormat="1" applyFont="1" applyFill="1" applyBorder="1" applyAlignment="1">
      <alignment horizontal="right"/>
    </xf>
    <xf numFmtId="0" fontId="46" fillId="0" borderId="32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left" vertical="center"/>
    </xf>
    <xf numFmtId="0" fontId="46" fillId="0" borderId="34" xfId="0" applyFont="1" applyFill="1" applyBorder="1" applyAlignment="1">
      <alignment horizontal="left" vertical="center"/>
    </xf>
    <xf numFmtId="0" fontId="46" fillId="0" borderId="35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6" fillId="34" borderId="36" xfId="0" applyNumberFormat="1" applyFont="1" applyFill="1" applyBorder="1" applyAlignment="1">
      <alignment vertical="center"/>
    </xf>
    <xf numFmtId="3" fontId="46" fillId="34" borderId="37" xfId="0" applyNumberFormat="1" applyFont="1" applyFill="1" applyBorder="1" applyAlignment="1">
      <alignment vertical="center"/>
    </xf>
    <xf numFmtId="3" fontId="46" fillId="34" borderId="38" xfId="0" applyNumberFormat="1" applyFont="1" applyFill="1" applyBorder="1" applyAlignment="1">
      <alignment vertical="center"/>
    </xf>
    <xf numFmtId="3" fontId="46" fillId="34" borderId="32" xfId="0" applyNumberFormat="1" applyFont="1" applyFill="1" applyBorder="1" applyAlignment="1">
      <alignment vertical="center"/>
    </xf>
    <xf numFmtId="3" fontId="46" fillId="34" borderId="39" xfId="0" applyNumberFormat="1" applyFont="1" applyFill="1" applyBorder="1" applyAlignment="1">
      <alignment vertical="center"/>
    </xf>
    <xf numFmtId="3" fontId="46" fillId="34" borderId="40" xfId="0" applyNumberFormat="1" applyFont="1" applyFill="1" applyBorder="1" applyAlignment="1">
      <alignment vertical="center"/>
    </xf>
    <xf numFmtId="3" fontId="46" fillId="0" borderId="41" xfId="0" applyNumberFormat="1" applyFont="1" applyFill="1" applyBorder="1" applyAlignment="1">
      <alignment horizontal="right"/>
    </xf>
    <xf numFmtId="3" fontId="46" fillId="0" borderId="42" xfId="0" applyNumberFormat="1" applyFont="1" applyFill="1" applyBorder="1" applyAlignment="1">
      <alignment horizontal="right"/>
    </xf>
    <xf numFmtId="3" fontId="46" fillId="0" borderId="43" xfId="0" applyNumberFormat="1" applyFont="1" applyFill="1" applyBorder="1" applyAlignment="1">
      <alignment horizontal="right"/>
    </xf>
    <xf numFmtId="3" fontId="46" fillId="0" borderId="44" xfId="0" applyNumberFormat="1" applyFont="1" applyFill="1" applyBorder="1" applyAlignment="1">
      <alignment horizontal="right"/>
    </xf>
    <xf numFmtId="0" fontId="46" fillId="0" borderId="45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left" vertical="center"/>
    </xf>
    <xf numFmtId="3" fontId="46" fillId="0" borderId="47" xfId="0" applyNumberFormat="1" applyFont="1" applyFill="1" applyBorder="1" applyAlignment="1">
      <alignment horizontal="right" wrapText="1"/>
    </xf>
    <xf numFmtId="3" fontId="46" fillId="0" borderId="48" xfId="0" applyNumberFormat="1" applyFont="1" applyFill="1" applyBorder="1" applyAlignment="1">
      <alignment horizontal="right" wrapText="1"/>
    </xf>
    <xf numFmtId="3" fontId="46" fillId="0" borderId="49" xfId="0" applyNumberFormat="1" applyFont="1" applyFill="1" applyBorder="1" applyAlignment="1">
      <alignment horizontal="right" wrapText="1"/>
    </xf>
    <xf numFmtId="3" fontId="46" fillId="0" borderId="50" xfId="0" applyNumberFormat="1" applyFont="1" applyFill="1" applyBorder="1" applyAlignment="1">
      <alignment horizontal="right" wrapText="1"/>
    </xf>
    <xf numFmtId="3" fontId="4" fillId="0" borderId="51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/>
    </xf>
    <xf numFmtId="0" fontId="46" fillId="0" borderId="52" xfId="0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7" fillId="34" borderId="54" xfId="0" applyFont="1" applyFill="1" applyBorder="1" applyAlignment="1">
      <alignment horizontal="center" wrapText="1"/>
    </xf>
    <xf numFmtId="0" fontId="47" fillId="34" borderId="20" xfId="0" applyFont="1" applyFill="1" applyBorder="1" applyAlignment="1">
      <alignment horizontal="center" wrapText="1"/>
    </xf>
    <xf numFmtId="0" fontId="47" fillId="34" borderId="33" xfId="0" applyFont="1" applyFill="1" applyBorder="1" applyAlignment="1">
      <alignment horizontal="center" vertical="center"/>
    </xf>
    <xf numFmtId="0" fontId="47" fillId="34" borderId="34" xfId="0" applyFont="1" applyFill="1" applyBorder="1" applyAlignment="1">
      <alignment horizontal="center" vertical="center"/>
    </xf>
    <xf numFmtId="0" fontId="47" fillId="34" borderId="35" xfId="0" applyFont="1" applyFill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3" fontId="46" fillId="0" borderId="17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3" fontId="46" fillId="0" borderId="13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48" fillId="0" borderId="0" xfId="0" applyFont="1" applyAlignment="1">
      <alignment wrapText="1"/>
    </xf>
    <xf numFmtId="0" fontId="0" fillId="0" borderId="0" xfId="0" applyAlignment="1">
      <alignment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46" fillId="0" borderId="55" xfId="0" applyNumberFormat="1" applyFont="1" applyBorder="1" applyAlignment="1">
      <alignment vertical="center"/>
    </xf>
    <xf numFmtId="0" fontId="0" fillId="0" borderId="56" xfId="0" applyBorder="1" applyAlignment="1">
      <alignment vertical="center"/>
    </xf>
    <xf numFmtId="0" fontId="47" fillId="34" borderId="16" xfId="0" applyFont="1" applyFill="1" applyBorder="1" applyAlignment="1">
      <alignment horizontal="center" wrapText="1"/>
    </xf>
    <xf numFmtId="0" fontId="46" fillId="0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7" fillId="34" borderId="57" xfId="0" applyFont="1" applyFill="1" applyBorder="1" applyAlignment="1">
      <alignment vertical="center"/>
    </xf>
    <xf numFmtId="0" fontId="47" fillId="34" borderId="58" xfId="0" applyFont="1" applyFill="1" applyBorder="1" applyAlignment="1">
      <alignment vertical="center"/>
    </xf>
    <xf numFmtId="0" fontId="46" fillId="0" borderId="59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46" fillId="33" borderId="46" xfId="0" applyFont="1" applyFill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7" fillId="34" borderId="60" xfId="0" applyFont="1" applyFill="1" applyBorder="1" applyAlignment="1">
      <alignment horizontal="center" wrapText="1"/>
    </xf>
    <xf numFmtId="0" fontId="46" fillId="0" borderId="60" xfId="0" applyFont="1" applyBorder="1" applyAlignment="1">
      <alignment horizontal="center" wrapText="1"/>
    </xf>
    <xf numFmtId="0" fontId="46" fillId="0" borderId="61" xfId="0" applyFont="1" applyBorder="1" applyAlignment="1">
      <alignment horizontal="center" wrapText="1"/>
    </xf>
    <xf numFmtId="0" fontId="2" fillId="34" borderId="60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47" fillId="35" borderId="63" xfId="0" applyFont="1" applyFill="1" applyBorder="1" applyAlignment="1">
      <alignment horizontal="center" vertical="center" wrapText="1"/>
    </xf>
    <xf numFmtId="0" fontId="47" fillId="35" borderId="59" xfId="0" applyFont="1" applyFill="1" applyBorder="1" applyAlignment="1">
      <alignment horizontal="center" vertical="center" wrapText="1"/>
    </xf>
    <xf numFmtId="0" fontId="47" fillId="34" borderId="64" xfId="0" applyFont="1" applyFill="1" applyBorder="1" applyAlignment="1">
      <alignment horizontal="center" wrapText="1"/>
    </xf>
    <xf numFmtId="0" fontId="46" fillId="0" borderId="65" xfId="0" applyFont="1" applyBorder="1" applyAlignment="1">
      <alignment horizontal="center" wrapText="1"/>
    </xf>
    <xf numFmtId="0" fontId="47" fillId="34" borderId="66" xfId="0" applyFont="1" applyFill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63" xfId="0" applyFont="1" applyBorder="1" applyAlignment="1">
      <alignment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3" fontId="46" fillId="0" borderId="52" xfId="0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3" fontId="46" fillId="0" borderId="15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34" borderId="21" xfId="48" applyFont="1" applyFill="1" applyBorder="1" applyAlignment="1">
      <alignment/>
      <protection/>
    </xf>
    <xf numFmtId="0" fontId="4" fillId="34" borderId="67" xfId="0" applyFont="1" applyFill="1" applyBorder="1" applyAlignment="1">
      <alignment/>
    </xf>
    <xf numFmtId="0" fontId="47" fillId="34" borderId="15" xfId="0" applyFont="1" applyFill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55" xfId="0" applyFont="1" applyBorder="1" applyAlignment="1">
      <alignment horizontal="center" wrapText="1"/>
    </xf>
    <xf numFmtId="0" fontId="47" fillId="34" borderId="45" xfId="0" applyFont="1" applyFill="1" applyBorder="1" applyAlignment="1">
      <alignment/>
    </xf>
    <xf numFmtId="0" fontId="47" fillId="34" borderId="19" xfId="0" applyFont="1" applyFill="1" applyBorder="1" applyAlignment="1">
      <alignment/>
    </xf>
    <xf numFmtId="0" fontId="47" fillId="34" borderId="14" xfId="0" applyFont="1" applyFill="1" applyBorder="1" applyAlignment="1">
      <alignment horizontal="center"/>
    </xf>
    <xf numFmtId="0" fontId="47" fillId="34" borderId="68" xfId="0" applyFont="1" applyFill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2" fillId="34" borderId="33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3" fontId="46" fillId="0" borderId="22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47" fillId="34" borderId="5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7" fillId="34" borderId="5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7" fillId="34" borderId="4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7" fillId="34" borderId="32" xfId="0" applyFont="1" applyFill="1" applyBorder="1" applyAlignment="1">
      <alignment/>
    </xf>
    <xf numFmtId="0" fontId="47" fillId="34" borderId="32" xfId="0" applyFont="1" applyFill="1" applyBorder="1" applyAlignment="1">
      <alignment vertical="center"/>
    </xf>
    <xf numFmtId="0" fontId="47" fillId="34" borderId="19" xfId="0" applyFont="1" applyFill="1" applyBorder="1" applyAlignment="1">
      <alignment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Hospodaření str1-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8"/>
  <sheetViews>
    <sheetView tabSelected="1" zoomScalePageLayoutView="0" workbookViewId="0" topLeftCell="A1">
      <selection activeCell="F4" sqref="F4"/>
    </sheetView>
  </sheetViews>
  <sheetFormatPr defaultColWidth="9.00390625" defaultRowHeight="15"/>
  <cols>
    <col min="1" max="1" width="5.421875" style="1" customWidth="1"/>
    <col min="2" max="2" width="11.28125" style="1" customWidth="1"/>
    <col min="3" max="3" width="55.7109375" style="1" customWidth="1"/>
    <col min="4" max="4" width="20.140625" style="1" customWidth="1"/>
    <col min="5" max="5" width="21.421875" style="1" customWidth="1"/>
    <col min="6" max="6" width="20.00390625" style="1" customWidth="1"/>
    <col min="7" max="7" width="9.28125" style="1" customWidth="1"/>
    <col min="8" max="8" width="8.421875" style="1" customWidth="1"/>
    <col min="9" max="16384" width="9.00390625" style="1" customWidth="1"/>
  </cols>
  <sheetData>
    <row r="1" spans="6:7" ht="15">
      <c r="F1" s="68" t="s">
        <v>43</v>
      </c>
      <c r="G1" s="68"/>
    </row>
    <row r="2" spans="6:7" ht="15">
      <c r="F2" s="68" t="s">
        <v>5</v>
      </c>
      <c r="G2" s="68"/>
    </row>
    <row r="3" ht="15.75">
      <c r="B3" s="26" t="s">
        <v>22</v>
      </c>
    </row>
    <row r="4" ht="15">
      <c r="B4" s="6"/>
    </row>
    <row r="6" spans="2:3" ht="15">
      <c r="B6" s="6" t="s">
        <v>10</v>
      </c>
      <c r="C6" s="6"/>
    </row>
    <row r="7" ht="15" thickBot="1">
      <c r="F7" s="2" t="s">
        <v>21</v>
      </c>
    </row>
    <row r="8" spans="2:6" ht="39" customHeight="1">
      <c r="B8" s="74" t="s">
        <v>0</v>
      </c>
      <c r="C8" s="25" t="s">
        <v>11</v>
      </c>
      <c r="D8" s="14" t="s">
        <v>12</v>
      </c>
      <c r="E8" s="15" t="s">
        <v>13</v>
      </c>
      <c r="F8" s="16" t="s">
        <v>14</v>
      </c>
    </row>
    <row r="9" spans="2:6" ht="13.5" customHeight="1">
      <c r="B9" s="81"/>
      <c r="C9" s="21"/>
      <c r="D9" s="13"/>
      <c r="E9" s="12" t="s">
        <v>15</v>
      </c>
      <c r="F9" s="17" t="s">
        <v>16</v>
      </c>
    </row>
    <row r="10" spans="2:6" ht="14.25" customHeight="1" thickBot="1">
      <c r="B10" s="82"/>
      <c r="C10" s="22"/>
      <c r="D10" s="18" t="s">
        <v>17</v>
      </c>
      <c r="E10" s="19" t="s">
        <v>20</v>
      </c>
      <c r="F10" s="20" t="s">
        <v>18</v>
      </c>
    </row>
    <row r="11" spans="2:6" ht="20.25" customHeight="1" thickBot="1">
      <c r="B11" s="30">
        <v>4350</v>
      </c>
      <c r="C11" s="31" t="s">
        <v>34</v>
      </c>
      <c r="D11" s="32">
        <v>615000</v>
      </c>
      <c r="E11" s="32">
        <v>85000</v>
      </c>
      <c r="F11" s="32">
        <f>D11+E11</f>
        <v>700000</v>
      </c>
    </row>
    <row r="12" spans="2:6" ht="20.25" customHeight="1" thickBot="1">
      <c r="B12" s="23" t="s">
        <v>3</v>
      </c>
      <c r="C12" s="24"/>
      <c r="D12" s="10">
        <f>SUM(D11:D11)</f>
        <v>615000</v>
      </c>
      <c r="E12" s="10">
        <f>SUM(E11:E11)</f>
        <v>85000</v>
      </c>
      <c r="F12" s="10">
        <f>SUM(F11:F11)</f>
        <v>700000</v>
      </c>
    </row>
    <row r="15" ht="15">
      <c r="B15" s="6" t="s">
        <v>23</v>
      </c>
    </row>
    <row r="16" ht="15">
      <c r="B16" s="6"/>
    </row>
    <row r="17" ht="15">
      <c r="B17" s="6" t="s">
        <v>24</v>
      </c>
    </row>
    <row r="18" spans="2:7" ht="30" customHeight="1">
      <c r="B18" s="79" t="s">
        <v>38</v>
      </c>
      <c r="C18" s="83"/>
      <c r="D18" s="83"/>
      <c r="E18" s="83"/>
      <c r="F18" s="83"/>
      <c r="G18" s="7"/>
    </row>
    <row r="19" ht="15" thickBot="1">
      <c r="F19" s="2" t="s">
        <v>9</v>
      </c>
    </row>
    <row r="20" spans="2:7" ht="35.25" customHeight="1" thickBot="1">
      <c r="B20" s="71" t="s">
        <v>0</v>
      </c>
      <c r="C20" s="74" t="s">
        <v>7</v>
      </c>
      <c r="D20" s="116" t="s">
        <v>4</v>
      </c>
      <c r="E20" s="117"/>
      <c r="F20" s="118"/>
      <c r="G20" s="8"/>
    </row>
    <row r="21" spans="2:6" ht="20.25" customHeight="1">
      <c r="B21" s="72"/>
      <c r="C21" s="72"/>
      <c r="D21" s="122" t="s">
        <v>6</v>
      </c>
      <c r="E21" s="121" t="s">
        <v>37</v>
      </c>
      <c r="F21" s="86" t="s">
        <v>2</v>
      </c>
    </row>
    <row r="22" spans="2:6" ht="20.25" customHeight="1" thickBot="1">
      <c r="B22" s="73"/>
      <c r="C22" s="73"/>
      <c r="D22" s="123"/>
      <c r="E22" s="106"/>
      <c r="F22" s="70"/>
    </row>
    <row r="23" spans="2:6" ht="20.25" customHeight="1">
      <c r="B23" s="67">
        <v>4350</v>
      </c>
      <c r="C23" s="59" t="s">
        <v>28</v>
      </c>
      <c r="D23" s="60">
        <v>2547000</v>
      </c>
      <c r="E23" s="41">
        <v>280000</v>
      </c>
      <c r="F23" s="57">
        <f>D23+E23</f>
        <v>2827000</v>
      </c>
    </row>
    <row r="24" spans="2:6" ht="20.25" customHeight="1" thickBot="1">
      <c r="B24" s="58"/>
      <c r="C24" s="45" t="s">
        <v>42</v>
      </c>
      <c r="D24" s="61">
        <v>3196000</v>
      </c>
      <c r="E24" s="40">
        <v>430000</v>
      </c>
      <c r="F24" s="56">
        <f>D24+E24</f>
        <v>3626000</v>
      </c>
    </row>
    <row r="25" spans="2:6" ht="20.25" customHeight="1">
      <c r="B25" s="87">
        <v>4357</v>
      </c>
      <c r="C25" s="43" t="s">
        <v>35</v>
      </c>
      <c r="D25" s="62">
        <v>1972000</v>
      </c>
      <c r="E25" s="39">
        <v>130000</v>
      </c>
      <c r="F25" s="54">
        <f>D25+E25</f>
        <v>2102000</v>
      </c>
    </row>
    <row r="26" spans="2:6" ht="20.25" customHeight="1">
      <c r="B26" s="88"/>
      <c r="C26" s="44" t="s">
        <v>29</v>
      </c>
      <c r="D26" s="63">
        <v>3069000</v>
      </c>
      <c r="E26" s="38">
        <v>330000</v>
      </c>
      <c r="F26" s="55">
        <f>D26+E26</f>
        <v>3399000</v>
      </c>
    </row>
    <row r="27" spans="2:6" ht="20.25" customHeight="1" thickBot="1">
      <c r="B27" s="89"/>
      <c r="C27" s="45" t="s">
        <v>27</v>
      </c>
      <c r="D27" s="61">
        <v>3576000</v>
      </c>
      <c r="E27" s="40">
        <v>-600000</v>
      </c>
      <c r="F27" s="56">
        <f>D27+E27</f>
        <v>2976000</v>
      </c>
    </row>
    <row r="28" spans="2:6" ht="15" customHeight="1" thickBot="1">
      <c r="B28" s="119" t="s">
        <v>3</v>
      </c>
      <c r="C28" s="120"/>
      <c r="D28" s="27">
        <f>SUM(D23:D27)</f>
        <v>14360000</v>
      </c>
      <c r="E28" s="28">
        <f>SUM(E23:E27)</f>
        <v>570000</v>
      </c>
      <c r="F28" s="29">
        <f>SUM(F23:F27)</f>
        <v>14930000</v>
      </c>
    </row>
    <row r="30" spans="2:6" ht="15">
      <c r="B30" s="79" t="s">
        <v>36</v>
      </c>
      <c r="C30" s="80"/>
      <c r="D30" s="80"/>
      <c r="E30" s="80"/>
      <c r="F30" s="80"/>
    </row>
    <row r="31" ht="15" thickBot="1">
      <c r="F31" s="2" t="s">
        <v>9</v>
      </c>
    </row>
    <row r="32" spans="2:6" ht="15">
      <c r="B32" s="71" t="s">
        <v>0</v>
      </c>
      <c r="C32" s="74" t="s">
        <v>7</v>
      </c>
      <c r="D32" s="96" t="s">
        <v>30</v>
      </c>
      <c r="E32" s="97"/>
      <c r="F32" s="98"/>
    </row>
    <row r="33" spans="2:6" ht="14.25">
      <c r="B33" s="72"/>
      <c r="C33" s="81"/>
      <c r="D33" s="103" t="s">
        <v>6</v>
      </c>
      <c r="E33" s="105" t="s">
        <v>1</v>
      </c>
      <c r="F33" s="69" t="s">
        <v>2</v>
      </c>
    </row>
    <row r="34" spans="2:6" ht="15" thickBot="1">
      <c r="B34" s="73"/>
      <c r="C34" s="82"/>
      <c r="D34" s="104"/>
      <c r="E34" s="106"/>
      <c r="F34" s="70"/>
    </row>
    <row r="35" spans="2:6" ht="14.25">
      <c r="B35" s="94">
        <v>4350</v>
      </c>
      <c r="C35" s="92" t="s">
        <v>28</v>
      </c>
      <c r="D35" s="126">
        <v>0</v>
      </c>
      <c r="E35" s="77">
        <v>135000</v>
      </c>
      <c r="F35" s="75">
        <f>D35+E35</f>
        <v>135000</v>
      </c>
    </row>
    <row r="36" spans="2:6" ht="12.75" customHeight="1" thickBot="1">
      <c r="B36" s="95"/>
      <c r="C36" s="93"/>
      <c r="D36" s="127"/>
      <c r="E36" s="78"/>
      <c r="F36" s="76"/>
    </row>
    <row r="37" spans="2:6" ht="15.75" thickBot="1">
      <c r="B37" s="137" t="s">
        <v>3</v>
      </c>
      <c r="C37" s="120"/>
      <c r="D37" s="9">
        <f>SUM(D35:D36)</f>
        <v>0</v>
      </c>
      <c r="E37" s="10">
        <f>SUM(E35:E36)</f>
        <v>135000</v>
      </c>
      <c r="F37" s="11">
        <f>SUM(F35:F36)</f>
        <v>135000</v>
      </c>
    </row>
    <row r="38" spans="2:6" ht="15.75" thickBot="1">
      <c r="B38" s="46"/>
      <c r="C38" s="46"/>
      <c r="D38" s="47"/>
      <c r="E38" s="47"/>
      <c r="F38" s="47"/>
    </row>
    <row r="39" spans="2:6" ht="19.5" customHeight="1" thickBot="1" thickTop="1">
      <c r="B39" s="90" t="s">
        <v>32</v>
      </c>
      <c r="C39" s="91"/>
      <c r="D39" s="48">
        <f>D28+D37</f>
        <v>14360000</v>
      </c>
      <c r="E39" s="49">
        <f>E28+E37</f>
        <v>705000</v>
      </c>
      <c r="F39" s="50">
        <f>F28+F37</f>
        <v>15065000</v>
      </c>
    </row>
    <row r="40" spans="2:6" ht="15.75" thickTop="1">
      <c r="B40" s="46"/>
      <c r="C40" s="46"/>
      <c r="D40" s="47"/>
      <c r="E40" s="47"/>
      <c r="F40" s="47"/>
    </row>
    <row r="42" ht="15">
      <c r="B42" s="6" t="s">
        <v>33</v>
      </c>
    </row>
    <row r="43" ht="15" thickBot="1">
      <c r="F43" s="2" t="s">
        <v>9</v>
      </c>
    </row>
    <row r="44" spans="2:6" ht="13.5" customHeight="1">
      <c r="B44" s="71" t="s">
        <v>0</v>
      </c>
      <c r="C44" s="74" t="s">
        <v>25</v>
      </c>
      <c r="D44" s="128" t="s">
        <v>1</v>
      </c>
      <c r="E44" s="129"/>
      <c r="F44" s="130"/>
    </row>
    <row r="45" spans="2:6" ht="13.5" customHeight="1">
      <c r="B45" s="72"/>
      <c r="C45" s="81"/>
      <c r="D45" s="131"/>
      <c r="E45" s="132"/>
      <c r="F45" s="133"/>
    </row>
    <row r="46" spans="2:6" ht="15" customHeight="1" thickBot="1">
      <c r="B46" s="73"/>
      <c r="C46" s="82"/>
      <c r="D46" s="134"/>
      <c r="E46" s="135"/>
      <c r="F46" s="136"/>
    </row>
    <row r="47" spans="2:6" ht="14.25">
      <c r="B47" s="94">
        <v>6409</v>
      </c>
      <c r="C47" s="107" t="s">
        <v>26</v>
      </c>
      <c r="D47" s="110"/>
      <c r="E47" s="112">
        <f>E12-E39</f>
        <v>-620000</v>
      </c>
      <c r="F47" s="84"/>
    </row>
    <row r="48" spans="2:6" ht="15" thickBot="1">
      <c r="B48" s="95"/>
      <c r="C48" s="93"/>
      <c r="D48" s="111"/>
      <c r="E48" s="113"/>
      <c r="F48" s="85"/>
    </row>
    <row r="49" spans="2:6" ht="19.5" customHeight="1" thickBot="1">
      <c r="B49" s="138" t="s">
        <v>32</v>
      </c>
      <c r="C49" s="139"/>
      <c r="D49" s="51"/>
      <c r="E49" s="52">
        <f>SUM(E47:E48)</f>
        <v>-620000</v>
      </c>
      <c r="F49" s="53"/>
    </row>
    <row r="53" ht="15">
      <c r="B53" s="3" t="s">
        <v>39</v>
      </c>
    </row>
    <row r="55" spans="2:4" ht="15.75" thickBot="1">
      <c r="B55" s="4"/>
      <c r="C55" s="4"/>
      <c r="D55" s="2"/>
    </row>
    <row r="56" spans="2:4" ht="14.25">
      <c r="B56" s="124" t="s">
        <v>0</v>
      </c>
      <c r="C56" s="124" t="s">
        <v>8</v>
      </c>
      <c r="D56" s="108" t="s">
        <v>9</v>
      </c>
    </row>
    <row r="57" spans="2:7" ht="15" thickBot="1">
      <c r="B57" s="125"/>
      <c r="C57" s="125"/>
      <c r="D57" s="109"/>
      <c r="G57" s="2"/>
    </row>
    <row r="58" spans="2:7" ht="21.75" customHeight="1" thickBot="1">
      <c r="B58" s="42">
        <v>4350</v>
      </c>
      <c r="C58" s="65" t="s">
        <v>34</v>
      </c>
      <c r="D58" s="34">
        <f>F11</f>
        <v>700000</v>
      </c>
      <c r="G58" s="2"/>
    </row>
    <row r="59" spans="2:4" ht="21.75" customHeight="1" thickBot="1">
      <c r="B59" s="114" t="s">
        <v>3</v>
      </c>
      <c r="C59" s="115"/>
      <c r="D59" s="33">
        <f>SUM(D58:D58)</f>
        <v>700000</v>
      </c>
    </row>
    <row r="62" spans="2:4" ht="15">
      <c r="B62" s="3" t="s">
        <v>40</v>
      </c>
      <c r="C62" s="4"/>
      <c r="D62" s="5"/>
    </row>
    <row r="63" spans="2:4" ht="15.75" thickBot="1">
      <c r="B63" s="4"/>
      <c r="C63" s="4"/>
      <c r="D63" s="2" t="s">
        <v>9</v>
      </c>
    </row>
    <row r="64" spans="2:4" ht="14.25" customHeight="1">
      <c r="B64" s="108" t="s">
        <v>0</v>
      </c>
      <c r="C64" s="99" t="s">
        <v>19</v>
      </c>
      <c r="D64" s="101" t="s">
        <v>31</v>
      </c>
    </row>
    <row r="65" spans="2:4" ht="15" customHeight="1" thickBot="1">
      <c r="B65" s="109"/>
      <c r="C65" s="100"/>
      <c r="D65" s="102"/>
    </row>
    <row r="66" spans="2:4" ht="21" customHeight="1">
      <c r="B66" s="66">
        <v>4350</v>
      </c>
      <c r="C66" s="43" t="s">
        <v>28</v>
      </c>
      <c r="D66" s="35">
        <f>F23</f>
        <v>2827000</v>
      </c>
    </row>
    <row r="67" spans="2:4" ht="21" customHeight="1" thickBot="1">
      <c r="B67" s="58"/>
      <c r="C67" s="45" t="s">
        <v>42</v>
      </c>
      <c r="D67" s="64">
        <f>F24</f>
        <v>3626000</v>
      </c>
    </row>
    <row r="68" spans="2:4" ht="21" customHeight="1">
      <c r="B68" s="87">
        <v>4357</v>
      </c>
      <c r="C68" s="43" t="s">
        <v>35</v>
      </c>
      <c r="D68" s="35">
        <f>F25</f>
        <v>2102000</v>
      </c>
    </row>
    <row r="69" spans="2:4" ht="21" customHeight="1">
      <c r="B69" s="88"/>
      <c r="C69" s="44" t="s">
        <v>29</v>
      </c>
      <c r="D69" s="36">
        <f>F26</f>
        <v>3399000</v>
      </c>
    </row>
    <row r="70" spans="2:4" ht="21" customHeight="1" thickBot="1">
      <c r="B70" s="89"/>
      <c r="C70" s="45" t="s">
        <v>27</v>
      </c>
      <c r="D70" s="37">
        <f>F27</f>
        <v>2976000</v>
      </c>
    </row>
    <row r="71" spans="2:4" ht="21" customHeight="1" thickBot="1">
      <c r="B71" s="114" t="s">
        <v>3</v>
      </c>
      <c r="C71" s="115"/>
      <c r="D71" s="33">
        <f>SUM(D66:D70)</f>
        <v>14930000</v>
      </c>
    </row>
    <row r="73" ht="15">
      <c r="B73" s="3" t="s">
        <v>41</v>
      </c>
    </row>
    <row r="74" ht="15" thickBot="1"/>
    <row r="75" spans="2:4" ht="14.25">
      <c r="B75" s="124" t="s">
        <v>0</v>
      </c>
      <c r="C75" s="124" t="s">
        <v>8</v>
      </c>
      <c r="D75" s="108" t="s">
        <v>9</v>
      </c>
    </row>
    <row r="76" spans="2:4" ht="15" thickBot="1">
      <c r="B76" s="125"/>
      <c r="C76" s="125"/>
      <c r="D76" s="109"/>
    </row>
    <row r="77" spans="2:4" ht="19.5" customHeight="1" thickBot="1">
      <c r="B77" s="42">
        <v>4350</v>
      </c>
      <c r="C77" s="65" t="s">
        <v>28</v>
      </c>
      <c r="D77" s="34">
        <f>F35</f>
        <v>135000</v>
      </c>
    </row>
    <row r="78" spans="2:4" ht="15.75" thickBot="1">
      <c r="B78" s="114" t="s">
        <v>3</v>
      </c>
      <c r="C78" s="115"/>
      <c r="D78" s="33">
        <f>SUM(D77:D77)</f>
        <v>135000</v>
      </c>
    </row>
  </sheetData>
  <sheetProtection/>
  <mergeCells count="48">
    <mergeCell ref="B75:B76"/>
    <mergeCell ref="C75:C76"/>
    <mergeCell ref="D75:D76"/>
    <mergeCell ref="B78:C78"/>
    <mergeCell ref="B32:B34"/>
    <mergeCell ref="C32:C34"/>
    <mergeCell ref="B37:C37"/>
    <mergeCell ref="B64:B65"/>
    <mergeCell ref="C56:C57"/>
    <mergeCell ref="B49:C49"/>
    <mergeCell ref="B68:B70"/>
    <mergeCell ref="B71:C71"/>
    <mergeCell ref="D20:F20"/>
    <mergeCell ref="B59:C59"/>
    <mergeCell ref="B28:C28"/>
    <mergeCell ref="E21:E22"/>
    <mergeCell ref="D21:D22"/>
    <mergeCell ref="B56:B57"/>
    <mergeCell ref="D35:D36"/>
    <mergeCell ref="D44:F46"/>
    <mergeCell ref="C64:C65"/>
    <mergeCell ref="D64:D65"/>
    <mergeCell ref="D33:D34"/>
    <mergeCell ref="E33:E34"/>
    <mergeCell ref="B44:B46"/>
    <mergeCell ref="C47:C48"/>
    <mergeCell ref="D56:D57"/>
    <mergeCell ref="B47:B48"/>
    <mergeCell ref="D47:D48"/>
    <mergeCell ref="E47:E48"/>
    <mergeCell ref="F47:F48"/>
    <mergeCell ref="C44:C46"/>
    <mergeCell ref="F21:F22"/>
    <mergeCell ref="B25:B27"/>
    <mergeCell ref="B39:C39"/>
    <mergeCell ref="C35:C36"/>
    <mergeCell ref="B35:B36"/>
    <mergeCell ref="D32:F32"/>
    <mergeCell ref="F1:G1"/>
    <mergeCell ref="F2:G2"/>
    <mergeCell ref="F33:F34"/>
    <mergeCell ref="B20:B22"/>
    <mergeCell ref="C20:C22"/>
    <mergeCell ref="F35:F36"/>
    <mergeCell ref="E35:E36"/>
    <mergeCell ref="B30:F30"/>
    <mergeCell ref="B8:B10"/>
    <mergeCell ref="B18:F18"/>
  </mergeCells>
  <printOptions/>
  <pageMargins left="0.7" right="0.7" top="0.787401575" bottom="0.787401575" header="0.3" footer="0.3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Pospíchalová Petra</cp:lastModifiedBy>
  <cp:lastPrinted>2016-10-25T06:28:17Z</cp:lastPrinted>
  <dcterms:created xsi:type="dcterms:W3CDTF">2012-11-27T13:49:59Z</dcterms:created>
  <dcterms:modified xsi:type="dcterms:W3CDTF">2016-10-26T13:26:32Z</dcterms:modified>
  <cp:category/>
  <cp:version/>
  <cp:contentType/>
  <cp:contentStatus/>
</cp:coreProperties>
</file>