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535" windowHeight="6465" activeTab="0"/>
  </bookViews>
  <sheets>
    <sheet name="Krajské záměry" sheetId="1" r:id="rId1"/>
  </sheets>
  <definedNames/>
  <calcPr fullCalcOnLoad="1"/>
</workbook>
</file>

<file path=xl/sharedStrings.xml><?xml version="1.0" encoding="utf-8"?>
<sst xmlns="http://schemas.openxmlformats.org/spreadsheetml/2006/main" count="212" uniqueCount="117">
  <si>
    <t>Uvažovaný název projektu</t>
  </si>
  <si>
    <t>IČO</t>
  </si>
  <si>
    <t>Stručný popis projektu  (co bude vybudováno, jaké vybavení bude pořízeno)</t>
  </si>
  <si>
    <t>Stavby, stavení práce</t>
  </si>
  <si>
    <t>Pořízení vybavení</t>
  </si>
  <si>
    <t>IZO</t>
  </si>
  <si>
    <t>Zahájení realizace</t>
  </si>
  <si>
    <t>Ukončení realizace</t>
  </si>
  <si>
    <t>Předběžný odhad nákladů projektu v Kč</t>
  </si>
  <si>
    <t>Střední škola průmyslová technická a automobilní Jihlava</t>
  </si>
  <si>
    <t>000072869</t>
  </si>
  <si>
    <t>Vyšší odborná škola, Obchodní akademie a Střední odborné učiliště technické Chotěboř</t>
  </si>
  <si>
    <t>600011577</t>
  </si>
  <si>
    <t>Obchodní akademie Dr. Albína Bráfa, Hotelová škola a Jazyková škola s právem státní jazykové zkoušky Třebíč</t>
  </si>
  <si>
    <t>Vyšší odborná škola a Střední průmyslová škola Žďár nad Sázavou, Studentská 1, 591 01 Žďár nad Sázavou</t>
  </si>
  <si>
    <t>Střední průmyslová škola a Střední odborné učiliště Pelhřimov</t>
  </si>
  <si>
    <t>Celkové náklady</t>
  </si>
  <si>
    <t>x</t>
  </si>
  <si>
    <t>Střední škola stavební Třebíč</t>
  </si>
  <si>
    <t>Cílem projektu je vytvoření materiálních podmínek pro rozvoj klíčových kompetencí žáků, včetně žáků se speciálními vzdělávacími potřebami se zaměřením na podporu odborných kompetencí a tím k posílení relevance pro trh práce v zemích EU.V projektu dojde k: - rekonstrukci a rozšíření stávající skladové haly na výcvikovou halu pro obory Stavebnictví, Zedník, Malíř a Montér suchých staveb pro výuku technických a řemeslných dovedností, - jejímu vybavení technologiemi a didaktickými pomůckami, - podpoře vnitřní konektivity školy v dílnách a jejich připojení k internetu. Výstupem bude 1 cvičná hala s nejméně 6 odděleními, která budou vybavena projekční technikou. cvičným materiálem a nejmodernějšími technologiemi,které umožňují výuku v souladu s požadavky trhu práce.</t>
  </si>
  <si>
    <t xml:space="preserve">Název organizace </t>
  </si>
  <si>
    <t xml:space="preserve">REDIZO     </t>
  </si>
  <si>
    <t>Zaměření projektu</t>
  </si>
  <si>
    <t>X</t>
  </si>
  <si>
    <t>cizí jazky</t>
  </si>
  <si>
    <t>přírodní vědy</t>
  </si>
  <si>
    <t>bezbariérovost</t>
  </si>
  <si>
    <t>konektivita</t>
  </si>
  <si>
    <t>tehnické a řemeslné obory</t>
  </si>
  <si>
    <t>práce s digit. techn.</t>
  </si>
  <si>
    <t>rozšiř.kapacit kmen.učeben</t>
  </si>
  <si>
    <t>zpracovaný záměr</t>
  </si>
  <si>
    <t>územní řízení ANO</t>
  </si>
  <si>
    <t>stavební povolení ANO</t>
  </si>
  <si>
    <t>NIC z přechozího</t>
  </si>
  <si>
    <t>zprac. projekt (stavba)</t>
  </si>
  <si>
    <t>Stav připravenosti</t>
  </si>
  <si>
    <t>Počet žáků</t>
  </si>
  <si>
    <t>Předfinancování stavba - zápůjčka</t>
  </si>
  <si>
    <t xml:space="preserve">Předpokládané nároky na rozpočet kraje </t>
  </si>
  <si>
    <t>Číslo</t>
  </si>
  <si>
    <t>b</t>
  </si>
  <si>
    <t xml:space="preserve">Demolice nevyhovujícího (havarijního stavu) objektu, výstavba a rozšíření budovy, přestavba na moderní učebny pro technické obory - strojírenské, svářecí škola, elektroobory.  Pořízení vybavení do nově vzniklých odborných učeben. Nové technologie (CNC stroje, Inteligentní elektroinstalace, zařízení pro nově vzniklé oborové zaměření na zpracování plastů, vzduchotechnika a vybavení pracoviště svářečské školy novou technologií ). Opláštění budovy. Zřízení odborných učeben ve 3 poschodí pro strojírenské obory (učebna měření), elektro obory (učebna inteligentních elektroinstalací). Zřízení ručních dílen pro strojírenské obory ve 2 poschodí a odpovídajícího sociálního vybavení pro žáky. V 1. poschodí dojde k modernizaci zámečnické dílny (pro 2. a 3. ročník) a vybudování moderního zázemí pro svářečskou školu a přilehlou učebnu svářečské školy, zde bude umístěn nově pořízený svářečský trenažér.   </t>
  </si>
  <si>
    <t>Laboratoře automatizace, robotiky a svařování. 
Po podpoře budování učeben mechatroniky v r. 2009 v krajských centrech technického vzdělávání by měl následovat další krok podpory digitalizace průmyslu, tzn. rozvoj vyšších stupňů automatizace. 
Naší škole chybí příslušné odborné učebny. Obsahem projektového záměru je vybudování dvou odborných učeben v půdní vestavbě – automatizace a robotiky (prac. Studentská) a učebny svařování (prac. Strojírenská). Pracoviště budou využívány žáky maturitních i učebních oborů z obou pracovišť školy. 
Předpokládáme technické vybavení: didaktická a výpočetní technika, stavebnice číslicové techniky, mikroprocesorové techniky, pracoviště s řídicími systémy vč. vizualizačního SW, srovnávací pracoviště robotů a manipulátorů, pracoviště s akčními členy (el. motory, magnety, serva aj.), pracoviště měření a regulace budov, pracoviště senzoriky, apod. dle aktuální potřeby trhu práce. (prac. Studentská). Dále svařovací trenažér (prac. Strojírenská).</t>
  </si>
  <si>
    <t>Výstavba nové budovy pro svářečskou školu na pracovišti Školní 1a(současné prostory nevyhovují kapacitně a stavebně technicky, projekt zahrnuje i demolici stávající nevyhovující budovy). Dojde k rozšíření kapacit sociálního zařízení a zázemí pro žáky a učitele. Dále bude pořízeno vybavení pro výuku moderních technologií ve svařování - svařovací agregáty pro svařování plamenem, obloukem a v ochranné atmosféře a svařování plastů. Vedle technologií pro svařování bude pořízen i specializovaný nábytek a vybavení šaten.                                               Přístavba pavilonu s odbornými učebnami a zázemím na pracovišti Školní 1a pro výuku máločetných oborů. Vzhledem k delimitaci oboru jemný mechanik - hodinář nutnost vybudování dvou nových učeben (1 odborná učebna a 1 učebna odborného výcviku) - nárůst tří tříd ve třech ročnících. Pro stávající obory vybudování dvou nových učeben (1 odborná učebna a 1 jazyková učebna).</t>
  </si>
  <si>
    <t>Jedná se o stavební rekonstrukci a úpravy stávající budovy, ve které bude centrum moderních technologií umístěno. Stavební úpravy spočívají v nástavbě jednoho patra stávajícího objektu dílen odborného výcviku v Chotěboři. Touto úpravou by došlo k rozšíření stávajících prostor dílen o cca 450m2. Tyto nové prostory by se využily pro potřeby výuky odborného výcviku a odborných předmětů strojírenských a elektrotechnických oborů. V současné době jsou prostory školy využity zejména konvenčními technologiemi. Při pořizování nových moderních technologií je škola značně limitovaná prostorovými nároky na tato zařízení. Úprava by byla vhodná i z důvodu plánované rekonstrukce střechy tohoto objektu v nejbližších letech. Již v osmdesátých letech se s touto variantou rozšíření dílen uvažovalo a byla vypracovaná studie.</t>
  </si>
  <si>
    <t>Záměr řeší problematiku bezbariérovosti budov školy na ulici Sirotčí a Bráfova. V rámci projektu dojde k vybudování výtahu pro budovu Bráfova, která je krčkem spojena s budovou na Sirotčí ulici a budou zakoupeny 2 ks schodolezu. Součástí stavebních prací při stavbě výtahu budou i stavební úpravy nádvoří – příjezdová rampa pro vozíčkáře s madly, úprava vstupů.  Tyto stavební práce zasáhnou i dešťovou kanalizaci, kterou bude nutné přeložit. Vedlejší aktivitou projektu bude rozvoj vnitřní konektivity ve výše uvedených budovách školy a připojení k internetu. Další aktivitou projektu je zkvalitnění materiálních podmínek v procesu odborného vzdělávání s maximálním důrazem podpory k získání klíčových kompetencí žáků. V rámci projektu je řešena rekonstrukce odborné gastronomické učebny, která umožní škole realizovat modernizované vzdělávací programy reagující na technologie v praxi. Veškeré pořizované vybavení bude v souladu s hygienickými předpisy pro stravovací provozy z nerezu včetně pracovních linek a stolů. Jedná se zejména o konvektomat, myčka nádobí, pracovní stanoviště žáků (cca 8 - 12), sporáky, trouby, fritéza, výrobník ledu, kuchyňské roboty. Současné vybavení ve škole je již zastaralé a neodpovídá aktuálním technickým požadavkům v oblasti gastronomie. Pro vybudované gastrostudio budou zakoupeny školní licence programu „Kulinářské umění“, které budou využity k rozvoji klíčových kompetencí žáků gastronomických oborů. Cílem části projektu polytechnická laboratoř je vybudování polytechnické laboratoře sloužící k rozvoji technického a přírodovědného myšlení žáků. Jedná se o pořízení 3D tiskárny pro potřeby výuky, realizaci projektů žáků rozvíjejících odborné kompetence v souladu s IROP. Součástí laboratoře bude dále multifunkční ateliér upravitelný dle nároků výuky pro foto, video nebo zvukovou práci, vybavení pro pořízení i zpracování fotografií, 2D i 3D grafiky. Odstranění bariér zlepší možnosti vzdělávání žáků/studentů se zdravotním postižením, podpoří vzájemnou integraci a zajistí všem důstojné podmínky na cestě ke vzdělání. Realizace projektu přispěje i k naplňování "STRATEGIE DIGITÁLNÍHO VZDĚLÁVÁNÍ DO ROKU 2020", kdy IT systémy škol by měly být řešeny jako "otevřené".</t>
  </si>
  <si>
    <t>Konektivita</t>
  </si>
  <si>
    <t>Výukový pavilon máločetných oborů a svářečská škola SŠPTA Jihlava</t>
  </si>
  <si>
    <t>Přestavba budovy odborného výcviku Křemešnická SPŠ a SOU Pelhřimov</t>
  </si>
  <si>
    <t>Stavební úpravy centra moderních technologií VOŠ,OA a SOUT Chotěboř</t>
  </si>
  <si>
    <t>Otevřená škola OA a HŠ Třebíč</t>
  </si>
  <si>
    <t>Laboratoře automatizace, robotiky a svařování VOŠ a SPŠ Žďár nad Sázavou</t>
  </si>
  <si>
    <t>Rekonstrukce skladové haly pro odborný výcvik a praxi stavebních oborů SŠS Třebíč</t>
  </si>
  <si>
    <t>Předfinancování vybavení</t>
  </si>
  <si>
    <t>s</t>
  </si>
  <si>
    <t>2018-XII</t>
  </si>
  <si>
    <t>Střední škola řemesel a služeb Moravské Budějovice</t>
  </si>
  <si>
    <t>00055069</t>
  </si>
  <si>
    <t xml:space="preserve">Nástavba budovy Chelčického </t>
  </si>
  <si>
    <t>Nástavbou budovy Chelčického a zastropením haly  vzniknou nové učebny pro strojírenské obory. Společně s novým vybavením vzniknou moderní učebny, odpovídající současným požadavkům na výuku.</t>
  </si>
  <si>
    <t>Gymnázium a Obchodní akademie Pelhřimov</t>
  </si>
  <si>
    <t>Moderní výuka na GYOA Pelhřimov</t>
  </si>
  <si>
    <t>Plánujeme modernizaci 4 učeben: 1. Odborné učebny pro práci fiktivních firem, kde počítáme s vybavením moderní kancelářskou technikou, nábytkem, atd. 2. Modernizace učebny cizích jazyků s vybavením nejnovější didaktickou technikou. 3. Modernizaci laboratoře fyziky. 4. Vybavení pro rozvoj talentovaných žáků v různých oborech, kterou vybavíme moderní didaktickou technikou.  Plánujeme pořízení softwaru, který přiblíží výuku zejména odborných ekonomických předmětů praxi. Jedná se o různé simulační hry, aplikační software právního či účetního zaměření, který by byl využitelný jak pro žáky ekonomických oborů, tak pro žáky gymnaziálních oborů v rámci výchovy k podnikavosti. Dále plánujeme nákup interaktivních multimediálních výukových programů použitelných v různých vyučovacích předmětech sloužících ke zkvalitnění výuky odborných a přírodovědných předmětů.</t>
  </si>
  <si>
    <t>Gymnázium Vincence Makovského se sportovními třídami Nové Město na Moravě, Leandra Čecha 152, 592 31 Nové Město na Moravě</t>
  </si>
  <si>
    <t>600015904</t>
  </si>
  <si>
    <t>Rekonstrukce půdy gymnázia za účelem výuky přírodních a technických předmětů</t>
  </si>
  <si>
    <t>Cílem projektu je rekonstrukce části nevyužitých půdních prostor gymnázia, které bychom chtěli využít zejména pro výuku přírodních a technických předmětů.  
1) Astronomická laboratoř  
V rámci projektu bychom rádi umožnili astronomická pozorování našim žákům přímo v půdních prostorách gymnázia. V půdních prostorách bychom vybudovali astronomickou laboratoř včetně sociálního zázemí s šatnou. Její součástí by byl sál s kapacitou okolo 30-50 osob. Do tohoto sálu by byl přenášen obraz hvězdné oblohy z hvězdářského dalekohledu (který již vlastníme) na velkoplošné plátno. V tomto sále by mohl vyučující/lektor seznámit posluchače s jednotlivými pozorovanými objekty v reálném čase. Součástí sálu by bylo počítačové pracoviště, které by umožňovalo přenos živého obrazu z hvězdářského dalekohledu do datové sítě školy, internetu nebo na velkoplošnou projekci s vhodným dataprojektorem. Pro tento účel je nutné dobudovat odpovídající infrastrukturu vnitřních datových rozvodů a přímého napojení do stávající serverovny. Nezbytností je napojení na zabezpečovací a přístupový systém. Dále bychom astronomickou laboratoř vybavili cca 30 ks triedrů a stativů tak, aby se každý žák mohl věnovat astronomickým pozorováním individuálně. Vlastní hvězdářský dalekohled by byl umístěn ve střešních prostorách půdy v místnosti, která by měla odsuvnou střechu tak, aby mohl být v daném místě nastálo nainstalován a mohl být kdykoli použitelný. Prostory bychom využívali pro praktická pozorování zejména v rámci výuky fyziky a zeměpisu na gymnáziu. Rádi bychom také na škole realizovali astronomický kroužek pro žáky, kterým by byla astronomická laboratoř k dispozici. Prostory astronomické laboratoře bychom nabídli okolním školám, které by je mohly využít zejména v rámci kroužků nebo projektových dnů.
2) Bezbariérový přístup k novým laboratořím 
Ve vazbě na vybudování nových výukově-vzdělávacích laboratoří, je nutné vybudovat bezbariérový přístup do stávajícího prostoru půdy, který je v současné době nevyužívaný a přístupný pouze po schodišti. Výtah by byl realizován z vnější strany pláště budovy s úpravou venkovního okolí a odpočinkovou zónou.   
Plánované stavební úpravy v rámci projektu: 
1. vybudování výtahu do půdních prostor 
2. stavební práce (podlahy, příčky, stropy včetně zateplení)
3. infrastruktura
4. sociální zázemí</t>
  </si>
  <si>
    <t>Vyšší odborná škola a Střední 
škola veterinární, zemědělská a zdravotnická Třebíč</t>
  </si>
  <si>
    <t>000566900</t>
  </si>
  <si>
    <t>Středisko praktického vyučování</t>
  </si>
  <si>
    <t xml:space="preserve">Na pozemku školy by bylo vystavěno a vybaveno zařízení „Středisko praktického vyučování “, kde by probíhala praxe žáků školy oborů agropodnikání a veterinářství s využitím CLIL . Náplň těchto cvičení (odborná praxe obecně, základy chovatelství, inseminace hospodářských zvířat, anatomie hospodářských zvířat, včelařství …) je v souladu se ŠVP a má podpořit zájem žáků o studium přírodovědných a technických  předmětů, obohatit a zdokonalit znalosti a praktické dovednosti žáků ve vztahu k požadavkům odborné praxe. Pro realizaci těchto aktivit bude postavena cvičná stáj s chovatelským zařízením a skladem krmiv. Dále učebna s nábytkem a chovatelskými pomůckami jako vyšetřovacími a měřicími přístroji, ICT technika.  Místnosti pro zpracování zemědělských produktů - zpracování masa, mléka, ovoce a zeleniny, dále pitevna velkých zvířat se zvedákem. Toto bude využíváno při praktických cvičeních žáků SOŠ oborů agropodnikání a  veterinářství.  Tento projekt naplňuje klíčové kompetence IROP. </t>
  </si>
  <si>
    <t>2017-I</t>
  </si>
  <si>
    <t>Bezbariérový přístup do školy</t>
  </si>
  <si>
    <t xml:space="preserve">Vybudování výtahu ve škole pro bezbariérový přístup do školy. </t>
  </si>
  <si>
    <t>Gymnázium Žďár nad Sázavou</t>
  </si>
  <si>
    <t>Přírodovědecké a jazykové multimediální centrum</t>
  </si>
  <si>
    <t>Zhotovení přírodovědeckého centra v půdních prostorách školy. Centrum se bude skládat z několika oddělení: 
Digitální laboratoř přírodních věd (přírodní vědy - zpracování dat z přístrojů v Badatelském centru, natáčení biologických, fyzikálních a chemických pokusů a měření, zpracovávání laboratorních měření, práce s digitálními technologiemi - natáčení a úprava klipů s vědeckou tematikou za využití BC; zpracování digitálních fotografií, metoda HDR za využití specializovaného software;
Centrum multimediálních a prezentačních dovedností včetně jazykové laboratoře (komunikace v cizích jazycích - používání PC a internetu k rozvoji jazykových schopností žáků s využitím elektronických slovníků, elektronických učebnic jazyků, e-learningu, Moodle a specializovaného software a multimediální knihovny);  
Pracoviště kariérového poradce;  
Učebna pro žáky se speciálními vzdělávacími potřebami (vybavená kompenzačními pomůckami pro žáky s přiznaným uzpůsobením podmínek)
Přírodo-vědecko-jazykový prezentační sál (prezentace dat z přístrojů v Badatelském centru; prezentace výsledků přírodních věd, prezentace klipů s přírodovědeckou tematikou, popularizace vědy, komunikace v cizích jazycích - celostátní organizace soutěže Public Speaking, studentské anglické divadlo, konverzační soutěže v cizích jazycích, konverzační hry a pohybové aktivity),
Technicko-kybernetická laboratoř (technické a řemeslné obory - seminář výuka aplikačního software CAD, 3D Max, výuka deskriptivní geometrie elektronicky, práce s digitálními technologiemi - pracoviště robotiky, pracoviště 3D tisku)</t>
  </si>
  <si>
    <t xml:space="preserve">2017-VI </t>
  </si>
  <si>
    <t>GYMNÁZIUM TŘEBÍČ</t>
  </si>
  <si>
    <t>Přístavba učeben Gymnázia Třebíč</t>
  </si>
  <si>
    <t xml:space="preserve">Výstavba třípodlažní přístavby ve dvoře školy - s badatelským centrem, knihovnou a 2 učebnami. Gymnázium Třebíč se dlouhodobě potýká s nedostatkem prostoru - chybí dostatek učeben pro dělení hodin, žáci nemají studovnu a knihovnu. </t>
  </si>
  <si>
    <t>Gymnázium Vincence Makovského se sportovními třídami Nové Město na Moravě</t>
  </si>
  <si>
    <t>48895512</t>
  </si>
  <si>
    <t>Multimédia pro všechny</t>
  </si>
  <si>
    <t xml:space="preserve">Záměr projektu v oblasti celoživotního vzdělávání dospělých
Hlavním cílem projektu je vybudování fotostudia a videostudia v půdních prostorách gymnázia, které bychom primárně využívali v rámci celoživotního vzdělávání a nabízeli zde široké veřejnosti kurzy tvorby a úpravy digitální fotografie a natáčení a střihu videa. V návaznosti na plánované vybudování nových výukově-vzdělávacích laboratoří, je nutné vybudovat bezbariérový přístup do stávajícího prostoru půdy, který je v současné době nevyužívaný a přístupný pouze po schodišti.
Nově vybudované prostory by sestávaly ze dvou navazujících částí:
1) Přednášková místnost určená pro teoretickou výuku, praktické úpravy digitální fotografie a střih videa na PC. Přednášková místnost by byla vybavena 15–20 PC tak, aby každý účastník kurzu mohl pracovat samostatně.
2) Fotoateliér a videostudio – tato část navazující na přednáškovou místnost by sloužila k praktické výuce základů fotografování a natáčení videa. Tyto prostory bychom vybavili vhodnou fotografickou technikou (fotoaparáty, fotografické příslušenství – stojany, blesky, odrazné deštníky, softboxy, …) a videotechnikou (videokamery, mikrofony, studiové reflektory, …).
Prostory fotostudia a videostudia bychom také využili v rámci výuky informatiky na gymnáziu a nabídli je okolním základním školám, které by je mohly využít zejména v rámci kroužků nebo projektových dnů.
Plánované stavební úpravy v rámci projektu:
1) Stavební práce (podlahy, příčky, stropy včetně zateplení, výtah)
2) Infrastruktura
</t>
  </si>
  <si>
    <t>Střední zdravotnická škola a Vyšší odborná škola zdravotnická Havlíčkův Brod</t>
  </si>
  <si>
    <t>Simulační centrum</t>
  </si>
  <si>
    <t>Projekt má za cíl stavební řešení stávajících půdních prostor tak, aby škola získala minimálně dvě další učebny + komplement (hygienické zařízení + úložná místa). Rekonstrukcí sledujeme získání místa pro poskytování kurzů a vzdělávání dospělých - odborné veřejnosti i laiků. Vzdělávání by bylo primárně zaměřeno na prevenci a následné řešení aktuálních rozšířených nemocí ve společnosti. V současné době uvažujeme o vzdělávání v oblasti demencí populace, péči o staré a přestárlé občany a o další nemoci, kterým běžně říkáme civilizační (cukrovka). K profesionálnímu nácviku je nutné vlastnit tréninkové modely pro nácvik péče pro starší pacienty a soupravu pro simulaci stáří. Škola tímto reaguje na výrazné stárnutí populace a přípravu profesionálních pracovníků o tuto kategorii osob.
V nových učebnách by pak fungovalo tzv. profesně simulační centrum. Toto centrum by bylo využíváno i studenty vyšší školy, kteří se připravují na profesi „sestra“. 
Rekapitulace: projektem by byly vybudovány dvě třídy. Do nich by byl pořízen standartní nábytek a tréninkové modely.</t>
  </si>
  <si>
    <t>2017</t>
  </si>
  <si>
    <t>Identifikace organizace</t>
  </si>
  <si>
    <r>
      <t xml:space="preserve">Zaměření projektu - soulad s IROP </t>
    </r>
    <r>
      <rPr>
        <b/>
        <vertAlign val="superscript"/>
        <sz val="11"/>
        <rFont val="Calibri"/>
        <family val="2"/>
      </rPr>
      <t>3</t>
    </r>
    <r>
      <rPr>
        <b/>
        <sz val="11"/>
        <rFont val="Calibri"/>
        <family val="2"/>
      </rPr>
      <t>)</t>
    </r>
  </si>
  <si>
    <t>s vazbou na klíčové kompetence IROP</t>
  </si>
  <si>
    <r>
      <t xml:space="preserve">Název organizace </t>
    </r>
    <r>
      <rPr>
        <vertAlign val="superscript"/>
        <sz val="11"/>
        <rFont val="Calibri"/>
        <family val="2"/>
      </rPr>
      <t>1</t>
    </r>
    <r>
      <rPr>
        <sz val="11"/>
        <rFont val="Calibri"/>
        <family val="2"/>
      </rPr>
      <t>)</t>
    </r>
  </si>
  <si>
    <t>cizí jazyk</t>
  </si>
  <si>
    <t>technické a řemeslné obory</t>
  </si>
  <si>
    <t>práce s digitálními technologiemi</t>
  </si>
  <si>
    <t>Identifikace projektu</t>
  </si>
  <si>
    <r>
      <rPr>
        <b/>
        <sz val="11"/>
        <rFont val="Calibri"/>
        <family val="2"/>
      </rPr>
      <t>Stručný popis projektu</t>
    </r>
    <r>
      <rPr>
        <sz val="11"/>
        <rFont val="Calibri"/>
        <family val="2"/>
      </rPr>
      <t xml:space="preserve">  (co bude vybudováno, jaké vybavení bude pořízeno)</t>
    </r>
  </si>
  <si>
    <t xml:space="preserve">Očekávaný termín realizace projektu
</t>
  </si>
  <si>
    <t>Stávající stav přípravy záměru</t>
  </si>
  <si>
    <t>Spolufinancování stavba-inv. Dotace 10%</t>
  </si>
  <si>
    <t>Předfinancování vybavení -zápůjčka</t>
  </si>
  <si>
    <t>Stavení práce, rekonstrukce</t>
  </si>
  <si>
    <t>Zpracovaný projektový záměr</t>
  </si>
  <si>
    <t>Zpracovaný projekt</t>
  </si>
  <si>
    <t>Již proběhlo územní řízení</t>
  </si>
  <si>
    <t>Je vydáno stavební povolení</t>
  </si>
  <si>
    <t>Nic z  uvedeného ještě není zpracováno</t>
  </si>
  <si>
    <t>3000 Kč/žák</t>
  </si>
  <si>
    <t>Spolufinancování stavba+konektivita-inv. Dotace</t>
  </si>
  <si>
    <t>Seznam projektových záměrů krajem zřízených středních škol pro investiční intervence v oblasti středních a vyšších odborných škol pro SC 2.4 IROP</t>
  </si>
  <si>
    <t>Seznam projektových záměrů krajem zřízených škol pro investiční intervence v oblasti zájmového, neformálního a celoživotního vzdělávání pro SC 2.4 IROP - projekty nenavržené k podpoře z prostředků IROP</t>
  </si>
  <si>
    <t>Projektové záměry navržené k podpoře z prostředků 2. výzvy  programu IROP</t>
  </si>
  <si>
    <t>Projektové záměry nenavržené k podpoře z prostředků 2. výzvy  programu IROP</t>
  </si>
  <si>
    <t>počet stran: 5</t>
  </si>
  <si>
    <t>RK-28-2016-35, př. 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</si>
</sst>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s>
  <fonts count="51">
    <font>
      <sz val="11"/>
      <color theme="1"/>
      <name val="Calibri"/>
      <family val="2"/>
    </font>
    <font>
      <sz val="11"/>
      <color indexed="8"/>
      <name val="Calibri"/>
      <family val="2"/>
    </font>
    <font>
      <b/>
      <vertAlign val="superscript"/>
      <sz val="11"/>
      <name val="Calibri"/>
      <family val="2"/>
    </font>
    <font>
      <b/>
      <sz val="11"/>
      <name val="Calibri"/>
      <family val="2"/>
    </font>
    <font>
      <vertAlign val="superscript"/>
      <sz val="11"/>
      <name val="Calibri"/>
      <family val="2"/>
    </font>
    <font>
      <sz val="11"/>
      <name val="Calibri"/>
      <family val="2"/>
    </font>
    <font>
      <sz val="14"/>
      <name val="Calibri"/>
      <family val="2"/>
    </font>
    <font>
      <b/>
      <sz val="14"/>
      <name val="Calibri"/>
      <family val="2"/>
    </font>
    <font>
      <b/>
      <sz val="12"/>
      <name val="Calibri"/>
      <family val="2"/>
    </font>
    <font>
      <sz val="12"/>
      <name val="Calibri"/>
      <family val="2"/>
    </font>
    <font>
      <sz val="12"/>
      <color indexed="8"/>
      <name val="Calibri"/>
      <family val="2"/>
    </font>
    <font>
      <sz val="8.5"/>
      <color indexed="8"/>
      <name val="Arial"/>
      <family val="2"/>
    </font>
    <font>
      <b/>
      <sz val="14"/>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sz val="8.5"/>
      <color rgb="FF000000"/>
      <name val="Arial"/>
      <family val="2"/>
    </font>
    <font>
      <sz val="11"/>
      <color rgb="FF000000"/>
      <name val="Calibri"/>
      <family val="2"/>
    </font>
    <font>
      <b/>
      <sz val="14"/>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medium"/>
      <right/>
      <top style="thin"/>
      <bottom style="thin"/>
    </border>
    <border>
      <left style="medium"/>
      <right style="thin"/>
      <top style="thin"/>
      <bottom style="medium"/>
    </border>
    <border>
      <left style="thin"/>
      <right style="thin"/>
      <top style="thin"/>
      <bottom style="medium"/>
    </border>
    <border>
      <left/>
      <right style="thin"/>
      <top style="thin"/>
      <bottom/>
    </border>
    <border>
      <left style="thin"/>
      <right style="medium">
        <color theme="1"/>
      </right>
      <top style="thin"/>
      <bottom/>
    </border>
    <border>
      <left style="thin"/>
      <right style="medium"/>
      <top style="thin"/>
      <bottom style="medium"/>
    </border>
    <border>
      <left style="thin"/>
      <right/>
      <top style="thin"/>
      <bottom style="medium"/>
    </border>
    <border>
      <left style="medium">
        <color theme="1"/>
      </left>
      <right style="thin"/>
      <top style="thin"/>
      <bottom style="medium">
        <color theme="1"/>
      </bottom>
    </border>
    <border>
      <left style="thin"/>
      <right style="thin"/>
      <top style="thin"/>
      <bottom style="medium">
        <color theme="1"/>
      </bottom>
    </border>
    <border>
      <left style="thin"/>
      <right/>
      <top style="thin"/>
      <bottom style="medium">
        <color theme="1"/>
      </bottom>
    </border>
    <border>
      <left/>
      <right style="thin"/>
      <top style="thin"/>
      <bottom style="medium">
        <color theme="1"/>
      </bottom>
    </border>
    <border>
      <left style="thin"/>
      <right style="medium">
        <color theme="1"/>
      </right>
      <top style="thin"/>
      <bottom style="medium">
        <color theme="1"/>
      </bottom>
    </border>
    <border>
      <left style="medium"/>
      <right/>
      <top style="medium"/>
      <bottom style="thin"/>
    </border>
    <border>
      <left/>
      <right/>
      <top style="medium"/>
      <bottom style="thin"/>
    </border>
    <border>
      <left/>
      <right style="thin"/>
      <top/>
      <bottom style="thin"/>
    </border>
    <border>
      <left style="medium"/>
      <right/>
      <top style="medium"/>
      <bottom/>
    </border>
    <border>
      <left/>
      <right style="medium"/>
      <top style="medium"/>
      <bottom/>
    </border>
    <border>
      <left style="thin"/>
      <right/>
      <top style="thin"/>
      <bottom/>
    </border>
    <border>
      <left style="thin">
        <color theme="1"/>
      </left>
      <right style="thin">
        <color theme="1"/>
      </right>
      <top style="medium">
        <color theme="1"/>
      </top>
      <bottom style="thick">
        <color rgb="FFFF0000"/>
      </bottom>
    </border>
    <border>
      <left style="medium">
        <color theme="1"/>
      </left>
      <right style="thin"/>
      <top style="medium">
        <color theme="1"/>
      </top>
      <bottom style="thin"/>
    </border>
    <border>
      <left style="thin"/>
      <right style="thin"/>
      <top style="medium">
        <color theme="1"/>
      </top>
      <bottom style="thin"/>
    </border>
    <border>
      <left style="thin"/>
      <right/>
      <top style="medium">
        <color theme="1"/>
      </top>
      <bottom style="thin"/>
    </border>
    <border>
      <left style="medium">
        <color theme="1"/>
      </left>
      <right style="thin"/>
      <top style="thin"/>
      <bottom style="thin"/>
    </border>
    <border>
      <left style="medium"/>
      <right/>
      <top style="thin"/>
      <bottom style="medium"/>
    </border>
    <border>
      <left/>
      <right/>
      <top style="medium">
        <color theme="1"/>
      </top>
      <bottom/>
    </border>
    <border>
      <left/>
      <right style="medium">
        <color theme="1"/>
      </right>
      <top style="medium">
        <color theme="1"/>
      </top>
      <bottom/>
    </border>
    <border>
      <left/>
      <right/>
      <top/>
      <bottom style="thin"/>
    </border>
    <border>
      <left/>
      <right style="medium">
        <color theme="1"/>
      </right>
      <top/>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style="thin"/>
      <top style="medium"/>
      <bottom style="thin"/>
    </border>
    <border>
      <left style="medium"/>
      <right style="thin"/>
      <top style="thin"/>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222">
    <xf numFmtId="0" fontId="0" fillId="0" borderId="0" xfId="0" applyFont="1" applyAlignment="1">
      <alignment/>
    </xf>
    <xf numFmtId="0" fontId="5" fillId="33" borderId="0" xfId="0" applyFont="1" applyFill="1" applyAlignment="1">
      <alignment/>
    </xf>
    <xf numFmtId="0" fontId="5" fillId="33" borderId="10" xfId="0" applyFont="1" applyFill="1" applyBorder="1" applyAlignment="1">
      <alignment vertical="top"/>
    </xf>
    <xf numFmtId="0" fontId="5" fillId="33" borderId="10" xfId="0" applyFont="1" applyFill="1" applyBorder="1" applyAlignment="1">
      <alignment horizontal="right" vertical="top"/>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vertical="center" wrapText="1"/>
    </xf>
    <xf numFmtId="0" fontId="5" fillId="33" borderId="10" xfId="0" applyFont="1" applyFill="1" applyBorder="1" applyAlignment="1">
      <alignment vertical="top" wrapText="1"/>
    </xf>
    <xf numFmtId="164" fontId="6" fillId="33" borderId="10" xfId="34" applyNumberFormat="1" applyFont="1" applyFill="1" applyBorder="1" applyAlignment="1">
      <alignment horizontal="center" vertical="center"/>
    </xf>
    <xf numFmtId="0" fontId="5" fillId="33" borderId="10" xfId="34" applyNumberFormat="1" applyFont="1" applyFill="1" applyBorder="1" applyAlignment="1">
      <alignment horizontal="center" vertical="center"/>
    </xf>
    <xf numFmtId="43" fontId="5" fillId="33" borderId="10" xfId="34" applyFont="1" applyFill="1" applyBorder="1" applyAlignment="1">
      <alignment horizontal="center" vertical="center"/>
    </xf>
    <xf numFmtId="0" fontId="6" fillId="33" borderId="0" xfId="0" applyFont="1" applyFill="1" applyAlignment="1">
      <alignment horizontal="center" vertical="center" wrapText="1"/>
    </xf>
    <xf numFmtId="0" fontId="5" fillId="33" borderId="0" xfId="0" applyFont="1" applyFill="1" applyAlignment="1">
      <alignment horizontal="center" vertical="center"/>
    </xf>
    <xf numFmtId="0" fontId="5" fillId="33" borderId="0" xfId="0" applyFont="1" applyFill="1" applyAlignment="1">
      <alignment vertical="top"/>
    </xf>
    <xf numFmtId="0" fontId="6" fillId="33" borderId="0" xfId="0" applyFont="1" applyFill="1" applyAlignment="1">
      <alignment vertical="center" wrapText="1"/>
    </xf>
    <xf numFmtId="0" fontId="5" fillId="33" borderId="0" xfId="0" applyFont="1" applyFill="1" applyAlignment="1">
      <alignment vertical="top" wrapText="1"/>
    </xf>
    <xf numFmtId="0" fontId="6" fillId="33" borderId="0" xfId="0" applyFont="1" applyFill="1" applyAlignment="1">
      <alignment horizontal="center" vertical="center"/>
    </xf>
    <xf numFmtId="0" fontId="5" fillId="33" borderId="0" xfId="0" applyNumberFormat="1" applyFont="1" applyFill="1" applyAlignment="1">
      <alignment horizontal="center" vertical="center"/>
    </xf>
    <xf numFmtId="0" fontId="7" fillId="33" borderId="0" xfId="0" applyFont="1" applyFill="1" applyAlignment="1">
      <alignment horizontal="center" vertical="center"/>
    </xf>
    <xf numFmtId="0" fontId="7" fillId="33" borderId="0" xfId="0" applyFont="1" applyFill="1" applyAlignment="1">
      <alignment horizontal="right" vertical="center"/>
    </xf>
    <xf numFmtId="0" fontId="5" fillId="33" borderId="0" xfId="0" applyFont="1" applyFill="1" applyAlignment="1">
      <alignment horizontal="center" vertical="center" wrapText="1"/>
    </xf>
    <xf numFmtId="0" fontId="6" fillId="33" borderId="0" xfId="0" applyFont="1" applyFill="1" applyAlignment="1">
      <alignment/>
    </xf>
    <xf numFmtId="0" fontId="6" fillId="33" borderId="0" xfId="0" applyFont="1" applyFill="1" applyAlignment="1">
      <alignment horizontal="left" vertical="center" wrapText="1"/>
    </xf>
    <xf numFmtId="0" fontId="5" fillId="33" borderId="0" xfId="0" applyFont="1" applyFill="1" applyAlignment="1">
      <alignment horizontal="left" vertical="center"/>
    </xf>
    <xf numFmtId="0" fontId="5" fillId="33" borderId="0" xfId="0" applyFont="1" applyFill="1" applyBorder="1" applyAlignment="1">
      <alignment horizontal="center" vertical="center"/>
    </xf>
    <xf numFmtId="0" fontId="7"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vertical="top"/>
    </xf>
    <xf numFmtId="0" fontId="3" fillId="33" borderId="11" xfId="0" applyFont="1" applyFill="1" applyBorder="1" applyAlignment="1">
      <alignment vertical="top"/>
    </xf>
    <xf numFmtId="0" fontId="3" fillId="33" borderId="12" xfId="0" applyFont="1" applyFill="1" applyBorder="1" applyAlignment="1">
      <alignment horizontal="center" vertical="center"/>
    </xf>
    <xf numFmtId="0" fontId="7" fillId="33" borderId="11" xfId="0" applyFont="1" applyFill="1" applyBorder="1" applyAlignment="1">
      <alignment vertical="center" wrapText="1"/>
    </xf>
    <xf numFmtId="0" fontId="3" fillId="33" borderId="11" xfId="0" applyFont="1" applyFill="1" applyBorder="1" applyAlignment="1">
      <alignment vertical="top" wrapText="1"/>
    </xf>
    <xf numFmtId="0" fontId="3" fillId="33" borderId="11" xfId="0" applyNumberFormat="1" applyFont="1" applyFill="1" applyBorder="1" applyAlignment="1">
      <alignment horizontal="center" vertical="center" wrapText="1"/>
    </xf>
    <xf numFmtId="0" fontId="3" fillId="33" borderId="0" xfId="0" applyFont="1" applyFill="1" applyAlignment="1">
      <alignment/>
    </xf>
    <xf numFmtId="0" fontId="7" fillId="33" borderId="13" xfId="0" applyFont="1" applyFill="1" applyBorder="1" applyAlignment="1">
      <alignment vertical="center"/>
    </xf>
    <xf numFmtId="0" fontId="7" fillId="33" borderId="14" xfId="0" applyFont="1" applyFill="1" applyBorder="1" applyAlignment="1">
      <alignmen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7" fillId="33" borderId="10" xfId="0" applyFont="1" applyFill="1" applyBorder="1" applyAlignment="1">
      <alignment vertical="center"/>
    </xf>
    <xf numFmtId="0" fontId="7" fillId="33" borderId="10" xfId="0" applyFont="1" applyFill="1" applyBorder="1" applyAlignment="1">
      <alignment horizontal="center" vertical="center"/>
    </xf>
    <xf numFmtId="0" fontId="8" fillId="33" borderId="13" xfId="0" applyFont="1" applyFill="1" applyBorder="1" applyAlignment="1">
      <alignment horizontal="left" vertical="center"/>
    </xf>
    <xf numFmtId="0" fontId="3"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33" borderId="0" xfId="0" applyFont="1" applyFill="1" applyBorder="1" applyAlignment="1">
      <alignment horizontal="center" vertical="center" textRotation="90"/>
    </xf>
    <xf numFmtId="9" fontId="7" fillId="33" borderId="12" xfId="0" applyNumberFormat="1" applyFont="1" applyFill="1" applyBorder="1" applyAlignment="1">
      <alignment horizontal="center" vertical="center" wrapText="1"/>
    </xf>
    <xf numFmtId="1" fontId="5" fillId="33" borderId="0" xfId="0" applyNumberFormat="1" applyFont="1" applyFill="1" applyAlignment="1">
      <alignment horizontal="center" vertical="center"/>
    </xf>
    <xf numFmtId="1" fontId="5" fillId="33" borderId="0" xfId="0" applyNumberFormat="1" applyFont="1" applyFill="1" applyBorder="1" applyAlignment="1">
      <alignment horizontal="center" vertical="center"/>
    </xf>
    <xf numFmtId="1" fontId="5" fillId="33" borderId="0" xfId="0" applyNumberFormat="1" applyFont="1" applyFill="1" applyBorder="1" applyAlignment="1">
      <alignment horizontal="center" vertical="center" textRotation="90"/>
    </xf>
    <xf numFmtId="1" fontId="3" fillId="33" borderId="14" xfId="0" applyNumberFormat="1" applyFont="1" applyFill="1" applyBorder="1" applyAlignment="1">
      <alignment horizontal="center" vertical="center"/>
    </xf>
    <xf numFmtId="1" fontId="3" fillId="33" borderId="12" xfId="0" applyNumberFormat="1" applyFont="1" applyFill="1" applyBorder="1" applyAlignment="1">
      <alignment horizontal="center" vertical="center" wrapText="1"/>
    </xf>
    <xf numFmtId="1" fontId="5" fillId="33" borderId="10" xfId="34"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vertical="top"/>
    </xf>
    <xf numFmtId="0" fontId="6" fillId="34" borderId="10" xfId="0" applyFont="1" applyFill="1" applyBorder="1" applyAlignment="1">
      <alignment vertical="center" wrapText="1"/>
    </xf>
    <xf numFmtId="0" fontId="5" fillId="34" borderId="10" xfId="0" applyFont="1" applyFill="1" applyBorder="1" applyAlignment="1">
      <alignment vertical="top" wrapText="1"/>
    </xf>
    <xf numFmtId="164" fontId="6" fillId="34" borderId="10" xfId="34" applyNumberFormat="1" applyFont="1" applyFill="1" applyBorder="1" applyAlignment="1">
      <alignment horizontal="center" vertical="center"/>
    </xf>
    <xf numFmtId="0" fontId="5" fillId="34" borderId="10" xfId="34" applyNumberFormat="1" applyFont="1" applyFill="1" applyBorder="1" applyAlignment="1">
      <alignment horizontal="center" vertical="center"/>
    </xf>
    <xf numFmtId="43" fontId="5" fillId="34" borderId="10" xfId="34" applyFont="1" applyFill="1" applyBorder="1" applyAlignment="1">
      <alignment horizontal="center" vertical="center"/>
    </xf>
    <xf numFmtId="1" fontId="5" fillId="34" borderId="10" xfId="34" applyNumberFormat="1" applyFont="1" applyFill="1" applyBorder="1" applyAlignment="1">
      <alignment horizontal="center" vertical="center"/>
    </xf>
    <xf numFmtId="0" fontId="3" fillId="33" borderId="10" xfId="0" applyFont="1" applyFill="1" applyBorder="1" applyAlignment="1">
      <alignment/>
    </xf>
    <xf numFmtId="0" fontId="7" fillId="33" borderId="0" xfId="0" applyFont="1" applyFill="1" applyAlignment="1">
      <alignment horizontal="center" vertical="center" wrapText="1"/>
    </xf>
    <xf numFmtId="0" fontId="7" fillId="33" borderId="0" xfId="0" applyFont="1" applyFill="1" applyAlignment="1">
      <alignment horizontal="left" vertical="center"/>
    </xf>
    <xf numFmtId="0" fontId="5" fillId="33" borderId="10" xfId="0" applyFont="1" applyFill="1" applyBorder="1" applyAlignment="1">
      <alignment horizontal="center" vertical="center"/>
    </xf>
    <xf numFmtId="1" fontId="5" fillId="33" borderId="10" xfId="0" applyNumberFormat="1" applyFont="1" applyFill="1" applyBorder="1" applyAlignment="1">
      <alignment horizontal="center" vertical="center"/>
    </xf>
    <xf numFmtId="0" fontId="5" fillId="33" borderId="10" xfId="0" applyFont="1" applyFill="1" applyBorder="1" applyAlignment="1">
      <alignment vertical="center"/>
    </xf>
    <xf numFmtId="164" fontId="6" fillId="34" borderId="10" xfId="0" applyNumberFormat="1" applyFont="1" applyFill="1" applyBorder="1" applyAlignment="1">
      <alignment/>
    </xf>
    <xf numFmtId="0" fontId="7" fillId="33" borderId="12" xfId="0" applyFont="1" applyFill="1" applyBorder="1" applyAlignment="1">
      <alignment horizontal="center" vertical="center" wrapText="1"/>
    </xf>
    <xf numFmtId="0" fontId="5" fillId="33" borderId="16" xfId="0" applyFont="1" applyFill="1" applyBorder="1" applyAlignment="1" applyProtection="1">
      <alignment horizontal="center" vertical="center" wrapText="1"/>
      <protection locked="0"/>
    </xf>
    <xf numFmtId="49" fontId="5" fillId="33" borderId="16" xfId="0" applyNumberFormat="1"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textRotation="90"/>
      <protection locked="0"/>
    </xf>
    <xf numFmtId="0" fontId="9" fillId="33" borderId="16"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wrapText="1"/>
      <protection locked="0"/>
    </xf>
    <xf numFmtId="14" fontId="5" fillId="33" borderId="16" xfId="0" applyNumberFormat="1" applyFont="1" applyFill="1" applyBorder="1" applyAlignment="1" applyProtection="1">
      <alignment horizontal="center" vertical="center"/>
      <protection locked="0"/>
    </xf>
    <xf numFmtId="0" fontId="5" fillId="33" borderId="16" xfId="0" applyFont="1" applyFill="1" applyBorder="1" applyAlignment="1">
      <alignment horizontal="center" vertical="center" textRotation="90" wrapText="1"/>
    </xf>
    <xf numFmtId="0" fontId="9" fillId="33" borderId="17"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0" fillId="0" borderId="18" xfId="0" applyBorder="1" applyAlignment="1">
      <alignment horizontal="center"/>
    </xf>
    <xf numFmtId="0" fontId="46"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xf>
    <xf numFmtId="0" fontId="46" fillId="33" borderId="10" xfId="0" applyFont="1" applyFill="1" applyBorder="1" applyAlignment="1" applyProtection="1">
      <alignment horizontal="center" vertical="center"/>
      <protection locked="0"/>
    </xf>
    <xf numFmtId="0" fontId="47" fillId="33" borderId="10" xfId="0" applyFont="1" applyFill="1" applyBorder="1" applyAlignment="1">
      <alignment horizontal="center" vertical="center"/>
    </xf>
    <xf numFmtId="0" fontId="48" fillId="33" borderId="10" xfId="0" applyFont="1" applyFill="1" applyBorder="1" applyAlignment="1">
      <alignment vertical="center" wrapText="1"/>
    </xf>
    <xf numFmtId="49" fontId="0" fillId="33" borderId="16" xfId="0" applyNumberFormat="1" applyFill="1" applyBorder="1" applyAlignment="1" applyProtection="1">
      <alignment horizontal="center" vertical="center"/>
      <protection locked="0"/>
    </xf>
    <xf numFmtId="0" fontId="0" fillId="33" borderId="13" xfId="0" applyFill="1" applyBorder="1" applyAlignment="1">
      <alignment horizontal="center" vertical="center"/>
    </xf>
    <xf numFmtId="0" fontId="0" fillId="33" borderId="19" xfId="0" applyFill="1" applyBorder="1" applyAlignment="1">
      <alignment horizontal="center" vertical="center"/>
    </xf>
    <xf numFmtId="0" fontId="0" fillId="0" borderId="19" xfId="0" applyBorder="1" applyAlignment="1">
      <alignment horizontal="center"/>
    </xf>
    <xf numFmtId="0" fontId="49" fillId="0" borderId="0" xfId="0" applyFont="1" applyAlignment="1">
      <alignment/>
    </xf>
    <xf numFmtId="0" fontId="3" fillId="0" borderId="20"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protection locked="0"/>
    </xf>
    <xf numFmtId="0" fontId="0" fillId="0" borderId="0" xfId="0" applyBorder="1" applyAlignment="1" applyProtection="1">
      <alignment/>
      <protection locked="0"/>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Fill="1" applyBorder="1" applyAlignment="1">
      <alignment horizontal="center" vertical="center" textRotation="90" wrapText="1"/>
    </xf>
    <xf numFmtId="0" fontId="5" fillId="0" borderId="28" xfId="0" applyFont="1" applyFill="1" applyBorder="1" applyAlignment="1">
      <alignment horizontal="center" vertical="center" textRotation="90" wrapText="1"/>
    </xf>
    <xf numFmtId="0" fontId="5" fillId="0" borderId="29" xfId="0" applyFont="1" applyFill="1" applyBorder="1" applyAlignment="1">
      <alignment horizontal="center" vertical="center" textRotation="90" wrapText="1"/>
    </xf>
    <xf numFmtId="9" fontId="7" fillId="33" borderId="30" xfId="0" applyNumberFormat="1" applyFont="1" applyFill="1" applyBorder="1" applyAlignment="1">
      <alignment horizontal="center" vertical="center" wrapText="1"/>
    </xf>
    <xf numFmtId="9" fontId="7" fillId="33" borderId="28" xfId="0" applyNumberFormat="1" applyFont="1" applyFill="1" applyBorder="1" applyAlignment="1">
      <alignment horizontal="center" vertical="center" wrapText="1"/>
    </xf>
    <xf numFmtId="0" fontId="7" fillId="33" borderId="31" xfId="0" applyFont="1" applyFill="1" applyBorder="1" applyAlignment="1">
      <alignment horizontal="center" vertical="center" wrapText="1"/>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5" fillId="33" borderId="17"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164" fontId="6" fillId="0" borderId="10" xfId="34" applyNumberFormat="1" applyFont="1" applyFill="1" applyBorder="1" applyAlignment="1">
      <alignment horizontal="center" vertical="center"/>
    </xf>
    <xf numFmtId="0" fontId="6" fillId="33" borderId="0" xfId="0" applyFont="1" applyFill="1" applyBorder="1" applyAlignment="1">
      <alignment horizontal="center" vertical="center" wrapText="1"/>
    </xf>
    <xf numFmtId="0" fontId="5" fillId="33" borderId="0" xfId="0" applyFont="1" applyFill="1" applyBorder="1" applyAlignment="1">
      <alignment vertical="top"/>
    </xf>
    <xf numFmtId="0" fontId="6" fillId="33" borderId="0" xfId="0" applyFont="1" applyFill="1" applyBorder="1" applyAlignment="1">
      <alignment vertical="center" wrapText="1"/>
    </xf>
    <xf numFmtId="0" fontId="5" fillId="33" borderId="0" xfId="0" applyFont="1" applyFill="1" applyBorder="1" applyAlignment="1">
      <alignment vertical="top" wrapText="1"/>
    </xf>
    <xf numFmtId="164" fontId="6" fillId="33" borderId="0" xfId="34" applyNumberFormat="1" applyFont="1" applyFill="1" applyBorder="1" applyAlignment="1">
      <alignment horizontal="center" vertical="center"/>
    </xf>
    <xf numFmtId="0" fontId="5" fillId="33" borderId="0" xfId="34" applyNumberFormat="1" applyFont="1" applyFill="1" applyBorder="1" applyAlignment="1">
      <alignment horizontal="center" vertical="center"/>
    </xf>
    <xf numFmtId="43" fontId="5" fillId="33" borderId="0" xfId="34" applyFont="1" applyFill="1" applyBorder="1" applyAlignment="1">
      <alignment horizontal="center" vertical="center"/>
    </xf>
    <xf numFmtId="1" fontId="5" fillId="33" borderId="0" xfId="34" applyNumberFormat="1" applyFont="1" applyFill="1" applyBorder="1" applyAlignment="1">
      <alignment horizontal="center" vertical="center"/>
    </xf>
    <xf numFmtId="164" fontId="6" fillId="34" borderId="0" xfId="34" applyNumberFormat="1" applyFont="1" applyFill="1" applyBorder="1" applyAlignment="1">
      <alignment horizontal="center" vertical="center"/>
    </xf>
    <xf numFmtId="41" fontId="5" fillId="34" borderId="0" xfId="0" applyNumberFormat="1" applyFont="1" applyFill="1" applyAlignment="1">
      <alignment horizontal="center" vertical="center"/>
    </xf>
    <xf numFmtId="41" fontId="5" fillId="33" borderId="0" xfId="0" applyNumberFormat="1" applyFont="1" applyFill="1" applyAlignment="1">
      <alignment horizontal="center" vertical="center"/>
    </xf>
    <xf numFmtId="41" fontId="5" fillId="0" borderId="16" xfId="0" applyNumberFormat="1" applyFont="1" applyFill="1" applyBorder="1" applyAlignment="1" applyProtection="1">
      <alignment horizontal="center" vertical="center"/>
      <protection locked="0"/>
    </xf>
    <xf numFmtId="41" fontId="5" fillId="0" borderId="17" xfId="0" applyNumberFormat="1" applyFont="1" applyFill="1" applyBorder="1" applyAlignment="1" applyProtection="1">
      <alignment horizontal="center" vertical="center"/>
      <protection locked="0"/>
    </xf>
    <xf numFmtId="41" fontId="3" fillId="0" borderId="16" xfId="0" applyNumberFormat="1" applyFont="1" applyFill="1" applyBorder="1" applyAlignment="1" applyProtection="1">
      <alignment horizontal="center" vertical="center" wrapText="1"/>
      <protection locked="0"/>
    </xf>
    <xf numFmtId="41" fontId="46" fillId="0" borderId="10" xfId="0" applyNumberFormat="1" applyFont="1" applyFill="1" applyBorder="1" applyAlignment="1" applyProtection="1">
      <alignment horizontal="center" vertical="center"/>
      <protection locked="0"/>
    </xf>
    <xf numFmtId="41" fontId="50" fillId="0" borderId="10" xfId="0" applyNumberFormat="1" applyFont="1" applyFill="1" applyBorder="1" applyAlignment="1" applyProtection="1">
      <alignment horizontal="center" vertical="center"/>
      <protection locked="0"/>
    </xf>
    <xf numFmtId="0" fontId="3" fillId="33" borderId="13" xfId="0" applyFont="1" applyFill="1" applyBorder="1" applyAlignment="1">
      <alignment/>
    </xf>
    <xf numFmtId="0" fontId="7"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vertical="top"/>
    </xf>
    <xf numFmtId="0" fontId="7" fillId="33" borderId="14" xfId="0" applyFont="1" applyFill="1" applyBorder="1" applyAlignment="1">
      <alignment vertical="center" wrapText="1"/>
    </xf>
    <xf numFmtId="0" fontId="3" fillId="33" borderId="14" xfId="0" applyFont="1" applyFill="1" applyBorder="1" applyAlignment="1">
      <alignment vertical="top" wrapText="1"/>
    </xf>
    <xf numFmtId="0" fontId="3" fillId="33" borderId="14" xfId="0" applyNumberFormat="1" applyFont="1" applyFill="1" applyBorder="1" applyAlignment="1">
      <alignment horizontal="center" vertical="center" wrapText="1"/>
    </xf>
    <xf numFmtId="1" fontId="3" fillId="33" borderId="14" xfId="0" applyNumberFormat="1" applyFont="1" applyFill="1" applyBorder="1" applyAlignment="1">
      <alignment horizontal="center" vertical="center" wrapText="1"/>
    </xf>
    <xf numFmtId="9" fontId="7" fillId="33" borderId="14" xfId="0" applyNumberFormat="1"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4" xfId="0" applyFont="1" applyFill="1" applyBorder="1" applyAlignment="1">
      <alignment horizontal="left" vertical="center"/>
    </xf>
    <xf numFmtId="0" fontId="5" fillId="0" borderId="13" xfId="0" applyFont="1" applyFill="1" applyBorder="1" applyAlignment="1">
      <alignment horizontal="left" vertical="center"/>
    </xf>
    <xf numFmtId="0" fontId="6" fillId="0" borderId="1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left" vertical="top"/>
    </xf>
    <xf numFmtId="164" fontId="6" fillId="0" borderId="14" xfId="34" applyNumberFormat="1" applyFont="1" applyFill="1" applyBorder="1" applyAlignment="1">
      <alignment horizontal="left" vertical="center"/>
    </xf>
    <xf numFmtId="0" fontId="5" fillId="0" borderId="14" xfId="34" applyNumberFormat="1" applyFont="1" applyFill="1" applyBorder="1" applyAlignment="1">
      <alignment horizontal="left" vertical="center"/>
    </xf>
    <xf numFmtId="43" fontId="5" fillId="0" borderId="14" xfId="34" applyFont="1" applyFill="1" applyBorder="1" applyAlignment="1">
      <alignment horizontal="left" vertical="center"/>
    </xf>
    <xf numFmtId="1" fontId="5" fillId="0" borderId="14" xfId="34" applyNumberFormat="1" applyFont="1" applyFill="1" applyBorder="1" applyAlignment="1">
      <alignment horizontal="left" vertical="center"/>
    </xf>
    <xf numFmtId="164" fontId="6" fillId="0" borderId="37" xfId="0" applyNumberFormat="1" applyFont="1" applyFill="1" applyBorder="1" applyAlignment="1">
      <alignment horizontal="left"/>
    </xf>
    <xf numFmtId="41" fontId="0" fillId="0" borderId="38" xfId="0" applyNumberFormat="1" applyBorder="1" applyAlignment="1">
      <alignment horizontal="center"/>
    </xf>
    <xf numFmtId="164" fontId="6" fillId="0" borderId="0" xfId="34" applyNumberFormat="1"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1" fontId="3" fillId="33" borderId="32" xfId="0" applyNumberFormat="1" applyFont="1" applyFill="1" applyBorder="1" applyAlignment="1">
      <alignment horizontal="center" vertical="center" wrapText="1"/>
    </xf>
    <xf numFmtId="1" fontId="3" fillId="33" borderId="20" xfId="0" applyNumberFormat="1" applyFont="1" applyFill="1" applyBorder="1" applyAlignment="1">
      <alignment horizontal="center" vertical="center" wrapText="1"/>
    </xf>
    <xf numFmtId="1" fontId="3" fillId="33" borderId="43" xfId="0" applyNumberFormat="1" applyFont="1" applyFill="1" applyBorder="1" applyAlignment="1">
      <alignment horizontal="center" vertical="center" wrapText="1"/>
    </xf>
    <xf numFmtId="0" fontId="7" fillId="33" borderId="4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3" fillId="0" borderId="32"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Border="1" applyAlignment="1" applyProtection="1">
      <alignment horizontal="center" wrapText="1"/>
      <protection locked="0"/>
    </xf>
    <xf numFmtId="0" fontId="3" fillId="0" borderId="54" xfId="0" applyFont="1" applyBorder="1" applyAlignment="1" applyProtection="1">
      <alignment horizontal="center"/>
      <protection locked="0"/>
    </xf>
    <xf numFmtId="0" fontId="3" fillId="0" borderId="4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51"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4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textRotation="90"/>
      <protection locked="0"/>
    </xf>
    <xf numFmtId="0" fontId="5" fillId="0" borderId="57" xfId="0" applyFont="1" applyBorder="1" applyAlignment="1" applyProtection="1">
      <alignment horizontal="center" vertical="center" textRotation="90"/>
      <protection locked="0"/>
    </xf>
    <xf numFmtId="0" fontId="5" fillId="0" borderId="58" xfId="0" applyFont="1" applyBorder="1" applyAlignment="1" applyProtection="1">
      <alignment horizontal="center" vertical="center" textRotation="90"/>
      <protection locked="0"/>
    </xf>
    <xf numFmtId="0" fontId="5" fillId="0" borderId="12" xfId="0" applyFont="1" applyBorder="1" applyAlignment="1" applyProtection="1">
      <alignment horizontal="center" vertical="center" textRotation="90"/>
      <protection locked="0"/>
    </xf>
    <xf numFmtId="0" fontId="5" fillId="0" borderId="59" xfId="0" applyFont="1" applyBorder="1" applyAlignment="1" applyProtection="1">
      <alignment horizontal="center" vertical="center" textRotation="90"/>
      <protection locked="0"/>
    </xf>
    <xf numFmtId="0" fontId="5" fillId="0" borderId="60" xfId="0" applyFont="1" applyBorder="1" applyAlignment="1" applyProtection="1">
      <alignment horizontal="center" vertical="center" textRotation="90"/>
      <protection locked="0"/>
    </xf>
    <xf numFmtId="0" fontId="5" fillId="0" borderId="49" xfId="0" applyFont="1" applyBorder="1" applyAlignment="1" applyProtection="1">
      <alignment horizontal="center" vertical="center" textRotation="90"/>
      <protection locked="0"/>
    </xf>
    <xf numFmtId="0" fontId="5" fillId="0" borderId="21" xfId="0" applyFont="1" applyBorder="1" applyAlignment="1" applyProtection="1">
      <alignment horizontal="center" vertical="center" textRotation="90"/>
      <protection locked="0"/>
    </xf>
    <xf numFmtId="0" fontId="5" fillId="0" borderId="10" xfId="0" applyFont="1" applyBorder="1" applyAlignment="1" applyProtection="1">
      <alignment horizontal="center" vertical="center" textRotation="90"/>
      <protection locked="0"/>
    </xf>
    <xf numFmtId="0" fontId="5" fillId="0" borderId="22" xfId="0" applyFont="1" applyBorder="1" applyAlignment="1" applyProtection="1">
      <alignment horizontal="center" vertical="center" textRotation="90"/>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3" fillId="0" borderId="20"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5" fillId="33" borderId="61" xfId="0" applyFont="1" applyFill="1" applyBorder="1" applyAlignment="1" applyProtection="1">
      <alignment horizontal="center" vertical="center" textRotation="90"/>
      <protection locked="0"/>
    </xf>
    <xf numFmtId="0" fontId="5" fillId="33" borderId="62" xfId="0" applyFont="1" applyFill="1" applyBorder="1" applyAlignment="1" applyProtection="1">
      <alignment horizontal="center" vertical="center" textRotation="90"/>
      <protection locked="0"/>
    </xf>
    <xf numFmtId="0" fontId="5" fillId="33" borderId="63" xfId="0" applyFont="1" applyFill="1" applyBorder="1" applyAlignment="1" applyProtection="1">
      <alignment horizontal="center" vertical="center" textRotation="90"/>
      <protection locked="0"/>
    </xf>
    <xf numFmtId="0" fontId="5" fillId="0" borderId="10" xfId="0" applyFont="1" applyBorder="1" applyAlignment="1" applyProtection="1">
      <alignment horizontal="center" vertical="center" textRotation="90" wrapText="1"/>
      <protection locked="0"/>
    </xf>
    <xf numFmtId="0" fontId="5" fillId="0" borderId="22" xfId="0" applyFont="1" applyBorder="1" applyAlignment="1" applyProtection="1">
      <alignment horizontal="center" vertical="center" textRotation="90" wrapText="1"/>
      <protection locked="0"/>
    </xf>
    <xf numFmtId="0" fontId="7" fillId="33" borderId="1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3" borderId="10" xfId="0" applyFont="1" applyFill="1" applyBorder="1" applyAlignment="1">
      <alignment horizontal="center" vertical="center" textRotation="90"/>
    </xf>
    <xf numFmtId="0" fontId="7" fillId="33" borderId="37"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23" xfId="0" applyBorder="1" applyAlignment="1">
      <alignment wrapText="1"/>
    </xf>
    <xf numFmtId="0" fontId="0" fillId="0" borderId="17" xfId="0" applyBorder="1" applyAlignment="1">
      <alignment horizontal="center" vertical="center" wrapText="1"/>
    </xf>
    <xf numFmtId="0" fontId="0" fillId="0" borderId="34" xfId="0" applyBorder="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2"/>
  <sheetViews>
    <sheetView tabSelected="1" zoomScale="60" zoomScaleNormal="60" zoomScalePageLayoutView="0" workbookViewId="0" topLeftCell="A1">
      <selection activeCell="AC1" sqref="AC1"/>
    </sheetView>
  </sheetViews>
  <sheetFormatPr defaultColWidth="9.140625" defaultRowHeight="15"/>
  <cols>
    <col min="1" max="1" width="9.140625" style="1" customWidth="1"/>
    <col min="2" max="2" width="18.140625" style="11" customWidth="1"/>
    <col min="3" max="3" width="11.00390625" style="12" customWidth="1"/>
    <col min="4" max="4" width="16.57421875" style="13" hidden="1" customWidth="1"/>
    <col min="5" max="5" width="16.7109375" style="13" hidden="1" customWidth="1"/>
    <col min="6" max="12" width="3.7109375" style="12" customWidth="1"/>
    <col min="13" max="13" width="21.7109375" style="14" customWidth="1"/>
    <col min="14" max="14" width="49.140625" style="15" customWidth="1"/>
    <col min="15" max="15" width="18.00390625" style="16" customWidth="1"/>
    <col min="16" max="16" width="15.7109375" style="16" customWidth="1"/>
    <col min="17" max="17" width="17.421875" style="16" customWidth="1"/>
    <col min="18" max="18" width="13.421875" style="17" customWidth="1"/>
    <col min="19" max="19" width="11.7109375" style="17" customWidth="1"/>
    <col min="20" max="24" width="3.7109375" style="12" customWidth="1"/>
    <col min="25" max="25" width="6.140625" style="12" customWidth="1"/>
    <col min="26" max="26" width="17.421875" style="45" customWidth="1"/>
    <col min="27" max="27" width="16.421875" style="16" customWidth="1"/>
    <col min="28" max="28" width="15.7109375" style="16" customWidth="1"/>
    <col min="29" max="29" width="15.00390625" style="16" customWidth="1"/>
    <col min="30" max="30" width="16.00390625" style="1" customWidth="1"/>
    <col min="31" max="16384" width="9.140625" style="1" customWidth="1"/>
  </cols>
  <sheetData>
    <row r="1" spans="27:29" ht="18.75">
      <c r="AA1" s="18"/>
      <c r="AB1" s="18"/>
      <c r="AC1" s="19" t="s">
        <v>116</v>
      </c>
    </row>
    <row r="2" spans="2:29" ht="44.25" customHeight="1">
      <c r="B2" s="62" t="s">
        <v>111</v>
      </c>
      <c r="C2" s="61"/>
      <c r="D2" s="61"/>
      <c r="E2" s="61"/>
      <c r="F2" s="61"/>
      <c r="G2" s="61"/>
      <c r="H2" s="61"/>
      <c r="I2" s="61"/>
      <c r="J2" s="61"/>
      <c r="K2" s="61"/>
      <c r="L2" s="61"/>
      <c r="M2" s="61"/>
      <c r="N2" s="61"/>
      <c r="O2" s="61"/>
      <c r="P2" s="61"/>
      <c r="AA2" s="18"/>
      <c r="AB2" s="18"/>
      <c r="AC2" s="19" t="s">
        <v>115</v>
      </c>
    </row>
    <row r="3" spans="3:16" ht="13.5" customHeight="1">
      <c r="C3" s="20"/>
      <c r="D3" s="20"/>
      <c r="E3" s="20"/>
      <c r="F3" s="20"/>
      <c r="G3" s="20"/>
      <c r="H3" s="20"/>
      <c r="I3" s="20"/>
      <c r="J3" s="20"/>
      <c r="K3" s="20"/>
      <c r="L3" s="20"/>
      <c r="M3" s="11"/>
      <c r="N3" s="20"/>
      <c r="O3" s="11"/>
      <c r="P3" s="11"/>
    </row>
    <row r="4" spans="3:26" ht="13.5" customHeight="1">
      <c r="C4" s="1"/>
      <c r="D4" s="20"/>
      <c r="E4" s="20"/>
      <c r="F4" s="216" t="s">
        <v>24</v>
      </c>
      <c r="G4" s="216" t="s">
        <v>25</v>
      </c>
      <c r="H4" s="216" t="s">
        <v>28</v>
      </c>
      <c r="I4" s="216" t="s">
        <v>29</v>
      </c>
      <c r="J4" s="216" t="s">
        <v>26</v>
      </c>
      <c r="K4" s="216" t="s">
        <v>30</v>
      </c>
      <c r="L4" s="216" t="s">
        <v>27</v>
      </c>
      <c r="M4" s="21"/>
      <c r="N4" s="20"/>
      <c r="O4" s="11"/>
      <c r="P4" s="11"/>
      <c r="T4" s="215"/>
      <c r="U4" s="215"/>
      <c r="V4" s="215"/>
      <c r="W4" s="215"/>
      <c r="X4" s="215"/>
      <c r="Y4" s="24"/>
      <c r="Z4" s="46"/>
    </row>
    <row r="5" spans="3:26" ht="13.5" customHeight="1">
      <c r="C5" s="1"/>
      <c r="D5" s="20"/>
      <c r="E5" s="20"/>
      <c r="F5" s="216"/>
      <c r="G5" s="216"/>
      <c r="H5" s="216"/>
      <c r="I5" s="216"/>
      <c r="J5" s="216"/>
      <c r="K5" s="216"/>
      <c r="L5" s="216"/>
      <c r="M5" s="22"/>
      <c r="N5" s="20"/>
      <c r="O5" s="11"/>
      <c r="P5" s="11"/>
      <c r="T5" s="216" t="s">
        <v>31</v>
      </c>
      <c r="U5" s="216" t="s">
        <v>35</v>
      </c>
      <c r="V5" s="216" t="s">
        <v>32</v>
      </c>
      <c r="W5" s="216" t="s">
        <v>33</v>
      </c>
      <c r="X5" s="216" t="s">
        <v>34</v>
      </c>
      <c r="Y5" s="43"/>
      <c r="Z5" s="47"/>
    </row>
    <row r="6" spans="3:26" ht="13.5" customHeight="1">
      <c r="C6" s="1"/>
      <c r="D6" s="20"/>
      <c r="E6" s="20"/>
      <c r="F6" s="216"/>
      <c r="G6" s="216"/>
      <c r="H6" s="216"/>
      <c r="I6" s="216"/>
      <c r="J6" s="216"/>
      <c r="K6" s="216"/>
      <c r="L6" s="216"/>
      <c r="M6" s="22"/>
      <c r="N6" s="20"/>
      <c r="O6" s="11"/>
      <c r="P6" s="11"/>
      <c r="T6" s="216"/>
      <c r="U6" s="216"/>
      <c r="V6" s="216"/>
      <c r="W6" s="216"/>
      <c r="X6" s="216"/>
      <c r="Y6" s="43"/>
      <c r="Z6" s="47"/>
    </row>
    <row r="7" spans="3:26" ht="13.5" customHeight="1">
      <c r="C7" s="1"/>
      <c r="D7" s="20"/>
      <c r="E7" s="20"/>
      <c r="F7" s="216"/>
      <c r="G7" s="216"/>
      <c r="H7" s="216"/>
      <c r="I7" s="216"/>
      <c r="J7" s="216"/>
      <c r="K7" s="216"/>
      <c r="L7" s="216"/>
      <c r="M7" s="22"/>
      <c r="N7" s="20"/>
      <c r="O7" s="11"/>
      <c r="P7" s="11"/>
      <c r="T7" s="216"/>
      <c r="U7" s="216"/>
      <c r="V7" s="216"/>
      <c r="W7" s="216"/>
      <c r="X7" s="216"/>
      <c r="Y7" s="43"/>
      <c r="Z7" s="47"/>
    </row>
    <row r="8" spans="3:26" ht="13.5" customHeight="1">
      <c r="C8" s="1"/>
      <c r="D8" s="20"/>
      <c r="E8" s="20"/>
      <c r="F8" s="216"/>
      <c r="G8" s="216"/>
      <c r="H8" s="216"/>
      <c r="I8" s="216"/>
      <c r="J8" s="216"/>
      <c r="K8" s="216"/>
      <c r="L8" s="216"/>
      <c r="M8" s="22"/>
      <c r="N8" s="20"/>
      <c r="O8" s="11"/>
      <c r="P8" s="11"/>
      <c r="T8" s="216"/>
      <c r="U8" s="216"/>
      <c r="V8" s="216"/>
      <c r="W8" s="216"/>
      <c r="X8" s="216"/>
      <c r="Y8" s="43"/>
      <c r="Z8" s="47"/>
    </row>
    <row r="9" spans="3:30" ht="13.5" customHeight="1">
      <c r="C9" s="1"/>
      <c r="D9" s="20"/>
      <c r="E9" s="20"/>
      <c r="F9" s="216"/>
      <c r="G9" s="216"/>
      <c r="H9" s="216"/>
      <c r="I9" s="216"/>
      <c r="J9" s="216"/>
      <c r="K9" s="216"/>
      <c r="L9" s="216"/>
      <c r="M9" s="22"/>
      <c r="N9" s="20"/>
      <c r="O9" s="11"/>
      <c r="P9" s="11"/>
      <c r="T9" s="216"/>
      <c r="U9" s="216"/>
      <c r="V9" s="216"/>
      <c r="W9" s="216"/>
      <c r="X9" s="216"/>
      <c r="Y9" s="43"/>
      <c r="Z9" s="47"/>
      <c r="AA9" s="217" t="s">
        <v>39</v>
      </c>
      <c r="AB9" s="218"/>
      <c r="AC9" s="218"/>
      <c r="AD9" s="219"/>
    </row>
    <row r="10" spans="3:30" ht="72" customHeight="1">
      <c r="C10" s="1"/>
      <c r="F10" s="216"/>
      <c r="G10" s="216"/>
      <c r="H10" s="216"/>
      <c r="I10" s="216"/>
      <c r="J10" s="216"/>
      <c r="K10" s="216"/>
      <c r="L10" s="216"/>
      <c r="M10" s="22"/>
      <c r="T10" s="216"/>
      <c r="U10" s="216"/>
      <c r="V10" s="216"/>
      <c r="W10" s="216"/>
      <c r="X10" s="216"/>
      <c r="Y10" s="43"/>
      <c r="Z10" s="47"/>
      <c r="AA10" s="220"/>
      <c r="AB10" s="165"/>
      <c r="AC10" s="165"/>
      <c r="AD10" s="221"/>
    </row>
    <row r="11" spans="3:30" ht="90" customHeight="1">
      <c r="C11" s="23"/>
      <c r="F11" s="34" t="s">
        <v>22</v>
      </c>
      <c r="G11" s="35"/>
      <c r="H11" s="35"/>
      <c r="I11" s="35"/>
      <c r="J11" s="35"/>
      <c r="K11" s="36"/>
      <c r="L11" s="37"/>
      <c r="O11" s="38" t="s">
        <v>8</v>
      </c>
      <c r="P11" s="39"/>
      <c r="Q11" s="39"/>
      <c r="T11" s="40" t="s">
        <v>36</v>
      </c>
      <c r="U11" s="36"/>
      <c r="V11" s="36"/>
      <c r="W11" s="36"/>
      <c r="X11" s="37"/>
      <c r="Y11" s="36"/>
      <c r="Z11" s="48"/>
      <c r="AA11" s="42" t="s">
        <v>38</v>
      </c>
      <c r="AB11" s="42" t="s">
        <v>110</v>
      </c>
      <c r="AC11" s="42" t="s">
        <v>54</v>
      </c>
      <c r="AD11" s="213" t="s">
        <v>47</v>
      </c>
    </row>
    <row r="12" spans="1:30" s="33" customFormat="1" ht="145.5" customHeight="1" thickBot="1">
      <c r="A12" s="60" t="s">
        <v>40</v>
      </c>
      <c r="B12" s="25" t="s">
        <v>20</v>
      </c>
      <c r="C12" s="26" t="s">
        <v>1</v>
      </c>
      <c r="D12" s="27" t="s">
        <v>5</v>
      </c>
      <c r="E12" s="28" t="s">
        <v>21</v>
      </c>
      <c r="F12" s="29">
        <v>1</v>
      </c>
      <c r="G12" s="29">
        <v>2</v>
      </c>
      <c r="H12" s="29">
        <v>3</v>
      </c>
      <c r="I12" s="29">
        <v>4</v>
      </c>
      <c r="J12" s="29">
        <v>5</v>
      </c>
      <c r="K12" s="29">
        <v>6</v>
      </c>
      <c r="L12" s="29">
        <v>7</v>
      </c>
      <c r="M12" s="30" t="s">
        <v>0</v>
      </c>
      <c r="N12" s="31" t="s">
        <v>2</v>
      </c>
      <c r="O12" s="25" t="s">
        <v>3</v>
      </c>
      <c r="P12" s="25" t="s">
        <v>4</v>
      </c>
      <c r="Q12" s="25" t="s">
        <v>16</v>
      </c>
      <c r="R12" s="32" t="s">
        <v>6</v>
      </c>
      <c r="S12" s="41" t="s">
        <v>7</v>
      </c>
      <c r="T12" s="29">
        <v>8</v>
      </c>
      <c r="U12" s="29">
        <v>9</v>
      </c>
      <c r="V12" s="29">
        <v>10</v>
      </c>
      <c r="W12" s="29">
        <v>11</v>
      </c>
      <c r="X12" s="29">
        <v>12</v>
      </c>
      <c r="Y12" s="29"/>
      <c r="Z12" s="49" t="s">
        <v>37</v>
      </c>
      <c r="AA12" s="44">
        <v>1</v>
      </c>
      <c r="AB12" s="44">
        <v>1</v>
      </c>
      <c r="AC12" s="44">
        <v>0.1</v>
      </c>
      <c r="AD12" s="214"/>
    </row>
    <row r="13" spans="1:30" s="33" customFormat="1" ht="71.25" customHeight="1" thickTop="1">
      <c r="A13" s="131"/>
      <c r="B13" s="141" t="s">
        <v>113</v>
      </c>
      <c r="C13" s="133"/>
      <c r="D13" s="134"/>
      <c r="E13" s="134"/>
      <c r="F13" s="36"/>
      <c r="G13" s="36"/>
      <c r="H13" s="36"/>
      <c r="I13" s="36"/>
      <c r="J13" s="36"/>
      <c r="K13" s="36"/>
      <c r="L13" s="36"/>
      <c r="M13" s="135"/>
      <c r="N13" s="136"/>
      <c r="O13" s="132"/>
      <c r="P13" s="132"/>
      <c r="Q13" s="132"/>
      <c r="R13" s="137"/>
      <c r="S13" s="137"/>
      <c r="T13" s="36"/>
      <c r="U13" s="36"/>
      <c r="V13" s="36"/>
      <c r="W13" s="36"/>
      <c r="X13" s="36"/>
      <c r="Y13" s="36"/>
      <c r="Z13" s="138"/>
      <c r="AA13" s="139"/>
      <c r="AB13" s="139"/>
      <c r="AC13" s="139"/>
      <c r="AD13" s="140"/>
    </row>
    <row r="14" spans="1:30" ht="295.5" customHeight="1">
      <c r="A14" s="63">
        <v>46</v>
      </c>
      <c r="B14" s="4" t="s">
        <v>9</v>
      </c>
      <c r="C14" s="63">
        <v>60545992</v>
      </c>
      <c r="D14" s="63">
        <v>108047792</v>
      </c>
      <c r="E14" s="63">
        <v>600014843</v>
      </c>
      <c r="F14" s="63" t="s">
        <v>17</v>
      </c>
      <c r="G14" s="63"/>
      <c r="H14" s="63" t="s">
        <v>17</v>
      </c>
      <c r="I14" s="63"/>
      <c r="J14" s="63"/>
      <c r="K14" s="63"/>
      <c r="L14" s="63" t="s">
        <v>17</v>
      </c>
      <c r="M14" s="6" t="s">
        <v>48</v>
      </c>
      <c r="N14" s="7" t="s">
        <v>44</v>
      </c>
      <c r="O14" s="8">
        <v>49800000</v>
      </c>
      <c r="P14" s="8">
        <v>9740000</v>
      </c>
      <c r="Q14" s="8">
        <v>59540000</v>
      </c>
      <c r="R14" s="9">
        <v>2018</v>
      </c>
      <c r="S14" s="9">
        <v>2020</v>
      </c>
      <c r="T14" s="63" t="s">
        <v>17</v>
      </c>
      <c r="U14" s="63" t="s">
        <v>17</v>
      </c>
      <c r="V14" s="63"/>
      <c r="W14" s="63"/>
      <c r="X14" s="63"/>
      <c r="Y14" s="63" t="s">
        <v>41</v>
      </c>
      <c r="Z14" s="64">
        <v>1251</v>
      </c>
      <c r="AA14" s="8">
        <f aca="true" t="shared" si="0" ref="AA14:AA19">O14</f>
        <v>49800000</v>
      </c>
      <c r="AB14" s="8">
        <f aca="true" t="shared" si="1" ref="AB14:AB19">O14/10</f>
        <v>4980000</v>
      </c>
      <c r="AC14" s="8">
        <v>3753000</v>
      </c>
      <c r="AD14" s="8">
        <v>5000000</v>
      </c>
    </row>
    <row r="15" spans="1:30" ht="271.5" customHeight="1">
      <c r="A15" s="63">
        <v>47</v>
      </c>
      <c r="B15" s="4" t="s">
        <v>15</v>
      </c>
      <c r="C15" s="63">
        <v>14450470</v>
      </c>
      <c r="D15" s="65" t="s">
        <v>10</v>
      </c>
      <c r="E15" s="65">
        <v>600008487</v>
      </c>
      <c r="F15" s="63"/>
      <c r="G15" s="63"/>
      <c r="H15" s="63" t="s">
        <v>17</v>
      </c>
      <c r="I15" s="63" t="s">
        <v>17</v>
      </c>
      <c r="J15" s="63"/>
      <c r="K15" s="63"/>
      <c r="L15" s="63" t="s">
        <v>17</v>
      </c>
      <c r="M15" s="6" t="s">
        <v>49</v>
      </c>
      <c r="N15" s="7" t="s">
        <v>42</v>
      </c>
      <c r="O15" s="8">
        <v>25000000</v>
      </c>
      <c r="P15" s="8">
        <v>12000000</v>
      </c>
      <c r="Q15" s="8">
        <v>37000000</v>
      </c>
      <c r="R15" s="9">
        <v>2018</v>
      </c>
      <c r="S15" s="9">
        <v>2020</v>
      </c>
      <c r="T15" s="63" t="s">
        <v>17</v>
      </c>
      <c r="U15" s="10"/>
      <c r="V15" s="10"/>
      <c r="W15" s="10"/>
      <c r="X15" s="10"/>
      <c r="Y15" s="10" t="s">
        <v>41</v>
      </c>
      <c r="Z15" s="50">
        <v>674</v>
      </c>
      <c r="AA15" s="8">
        <f t="shared" si="0"/>
        <v>25000000</v>
      </c>
      <c r="AB15" s="8">
        <f t="shared" si="1"/>
        <v>2500000</v>
      </c>
      <c r="AC15" s="8">
        <v>2022000</v>
      </c>
      <c r="AD15" s="8">
        <v>5000000</v>
      </c>
    </row>
    <row r="16" spans="1:30" ht="264" customHeight="1">
      <c r="A16" s="63">
        <v>48</v>
      </c>
      <c r="B16" s="4" t="s">
        <v>11</v>
      </c>
      <c r="C16" s="63">
        <v>60126671</v>
      </c>
      <c r="D16" s="2">
        <v>102006954</v>
      </c>
      <c r="E16" s="3" t="s">
        <v>12</v>
      </c>
      <c r="F16" s="63"/>
      <c r="G16" s="63"/>
      <c r="H16" s="63" t="s">
        <v>17</v>
      </c>
      <c r="I16" s="63" t="s">
        <v>17</v>
      </c>
      <c r="J16" s="63" t="s">
        <v>17</v>
      </c>
      <c r="K16" s="63"/>
      <c r="L16" s="63" t="s">
        <v>17</v>
      </c>
      <c r="M16" s="6" t="s">
        <v>50</v>
      </c>
      <c r="N16" s="7" t="s">
        <v>45</v>
      </c>
      <c r="O16" s="8">
        <v>25000000</v>
      </c>
      <c r="P16" s="8">
        <v>2000000</v>
      </c>
      <c r="Q16" s="8">
        <v>27000000</v>
      </c>
      <c r="R16" s="9">
        <v>2018</v>
      </c>
      <c r="S16" s="9">
        <v>2020</v>
      </c>
      <c r="T16" s="10" t="s">
        <v>17</v>
      </c>
      <c r="U16" s="10"/>
      <c r="V16" s="10"/>
      <c r="W16" s="10"/>
      <c r="X16" s="10"/>
      <c r="Y16" s="10" t="s">
        <v>41</v>
      </c>
      <c r="Z16" s="50">
        <v>323</v>
      </c>
      <c r="AA16" s="8">
        <f t="shared" si="0"/>
        <v>25000000</v>
      </c>
      <c r="AB16" s="8">
        <f t="shared" si="1"/>
        <v>2500000</v>
      </c>
      <c r="AC16" s="8"/>
      <c r="AD16" s="114">
        <v>2000000</v>
      </c>
    </row>
    <row r="17" spans="1:30" ht="318.75" customHeight="1">
      <c r="A17" s="63">
        <v>51</v>
      </c>
      <c r="B17" s="4" t="s">
        <v>13</v>
      </c>
      <c r="C17" s="63">
        <v>66610699</v>
      </c>
      <c r="D17" s="2">
        <v>110250460</v>
      </c>
      <c r="E17" s="2">
        <v>610250451</v>
      </c>
      <c r="F17" s="63" t="s">
        <v>17</v>
      </c>
      <c r="G17" s="63" t="s">
        <v>17</v>
      </c>
      <c r="H17" s="63" t="s">
        <v>17</v>
      </c>
      <c r="I17" s="63" t="s">
        <v>17</v>
      </c>
      <c r="J17" s="63" t="s">
        <v>17</v>
      </c>
      <c r="K17" s="63"/>
      <c r="L17" s="63" t="s">
        <v>17</v>
      </c>
      <c r="M17" s="6" t="s">
        <v>51</v>
      </c>
      <c r="N17" s="7" t="s">
        <v>46</v>
      </c>
      <c r="O17" s="8">
        <v>10850000</v>
      </c>
      <c r="P17" s="8">
        <v>6300000</v>
      </c>
      <c r="Q17" s="8">
        <v>17150000</v>
      </c>
      <c r="R17" s="9">
        <v>2018</v>
      </c>
      <c r="S17" s="9">
        <v>2020</v>
      </c>
      <c r="T17" s="10" t="s">
        <v>17</v>
      </c>
      <c r="U17" s="10"/>
      <c r="V17" s="10"/>
      <c r="W17" s="10"/>
      <c r="X17" s="10"/>
      <c r="Y17" s="10" t="s">
        <v>41</v>
      </c>
      <c r="Z17" s="50">
        <v>840</v>
      </c>
      <c r="AA17" s="8">
        <f t="shared" si="0"/>
        <v>10850000</v>
      </c>
      <c r="AB17" s="8">
        <f t="shared" si="1"/>
        <v>1085000</v>
      </c>
      <c r="AC17" s="8">
        <v>2520000</v>
      </c>
      <c r="AD17" s="114">
        <v>4000000</v>
      </c>
    </row>
    <row r="18" spans="1:30" ht="306" customHeight="1">
      <c r="A18" s="63">
        <v>56</v>
      </c>
      <c r="B18" s="4" t="s">
        <v>14</v>
      </c>
      <c r="C18" s="63">
        <v>48895598</v>
      </c>
      <c r="D18" s="2">
        <v>102943559</v>
      </c>
      <c r="E18" s="2">
        <v>600015971</v>
      </c>
      <c r="F18" s="63"/>
      <c r="G18" s="63"/>
      <c r="H18" s="63" t="s">
        <v>23</v>
      </c>
      <c r="I18" s="63" t="s">
        <v>23</v>
      </c>
      <c r="J18" s="63"/>
      <c r="K18" s="63"/>
      <c r="L18" s="63" t="s">
        <v>23</v>
      </c>
      <c r="M18" s="6" t="s">
        <v>52</v>
      </c>
      <c r="N18" s="7" t="s">
        <v>43</v>
      </c>
      <c r="O18" s="8">
        <v>8300000</v>
      </c>
      <c r="P18" s="8">
        <v>6000000</v>
      </c>
      <c r="Q18" s="8">
        <v>14300000</v>
      </c>
      <c r="R18" s="9">
        <v>2018</v>
      </c>
      <c r="S18" s="9">
        <v>2020</v>
      </c>
      <c r="T18" s="10" t="s">
        <v>23</v>
      </c>
      <c r="U18" s="10"/>
      <c r="V18" s="10"/>
      <c r="W18" s="10"/>
      <c r="X18" s="10"/>
      <c r="Y18" s="10" t="s">
        <v>41</v>
      </c>
      <c r="Z18" s="50">
        <v>916</v>
      </c>
      <c r="AA18" s="8">
        <f t="shared" si="0"/>
        <v>8300000</v>
      </c>
      <c r="AB18" s="8">
        <f t="shared" si="1"/>
        <v>830000</v>
      </c>
      <c r="AC18" s="8">
        <v>2748000</v>
      </c>
      <c r="AD18" s="114">
        <v>2000000</v>
      </c>
    </row>
    <row r="19" spans="1:30" ht="240">
      <c r="A19" s="5">
        <v>59</v>
      </c>
      <c r="B19" s="4" t="s">
        <v>18</v>
      </c>
      <c r="C19" s="5">
        <v>60418451</v>
      </c>
      <c r="D19" s="2">
        <v>559628</v>
      </c>
      <c r="E19" s="2">
        <v>600015441</v>
      </c>
      <c r="F19" s="5"/>
      <c r="G19" s="5" t="s">
        <v>17</v>
      </c>
      <c r="H19" s="5"/>
      <c r="I19" s="5" t="s">
        <v>17</v>
      </c>
      <c r="J19" s="5" t="s">
        <v>17</v>
      </c>
      <c r="K19" s="5"/>
      <c r="L19" s="5" t="s">
        <v>17</v>
      </c>
      <c r="M19" s="6" t="s">
        <v>53</v>
      </c>
      <c r="N19" s="7" t="s">
        <v>19</v>
      </c>
      <c r="O19" s="8">
        <v>9000000</v>
      </c>
      <c r="P19" s="8">
        <v>5000000</v>
      </c>
      <c r="Q19" s="8">
        <v>14000000</v>
      </c>
      <c r="R19" s="9">
        <v>2018</v>
      </c>
      <c r="S19" s="9">
        <v>2020</v>
      </c>
      <c r="T19" s="10" t="s">
        <v>17</v>
      </c>
      <c r="U19" s="10"/>
      <c r="V19" s="10"/>
      <c r="W19" s="10"/>
      <c r="X19" s="10"/>
      <c r="Y19" s="10" t="s">
        <v>41</v>
      </c>
      <c r="Z19" s="50">
        <v>420</v>
      </c>
      <c r="AA19" s="8">
        <f t="shared" si="0"/>
        <v>9000000</v>
      </c>
      <c r="AB19" s="8">
        <f t="shared" si="1"/>
        <v>900000</v>
      </c>
      <c r="AC19" s="8">
        <v>1400000</v>
      </c>
      <c r="AD19" s="114">
        <v>2000000</v>
      </c>
    </row>
    <row r="20" spans="1:30" ht="18.75">
      <c r="A20" s="52"/>
      <c r="B20" s="51"/>
      <c r="C20" s="52"/>
      <c r="D20" s="53"/>
      <c r="E20" s="53"/>
      <c r="F20" s="52"/>
      <c r="G20" s="52"/>
      <c r="H20" s="52"/>
      <c r="I20" s="52"/>
      <c r="J20" s="52"/>
      <c r="K20" s="52"/>
      <c r="L20" s="52"/>
      <c r="M20" s="54"/>
      <c r="N20" s="55"/>
      <c r="O20" s="56">
        <f>SUM(O14:O19)</f>
        <v>127950000</v>
      </c>
      <c r="P20" s="56">
        <f>SUM(P14:P19)</f>
        <v>41040000</v>
      </c>
      <c r="Q20" s="56">
        <f>SUM(Q14:Q19)</f>
        <v>168990000</v>
      </c>
      <c r="R20" s="57"/>
      <c r="S20" s="57"/>
      <c r="T20" s="58"/>
      <c r="U20" s="58"/>
      <c r="V20" s="58"/>
      <c r="W20" s="58"/>
      <c r="X20" s="58"/>
      <c r="Y20" s="58"/>
      <c r="Z20" s="59"/>
      <c r="AA20" s="56">
        <f>SUM(AA14:AA19)</f>
        <v>127950000</v>
      </c>
      <c r="AB20" s="56">
        <f>SUM(AB14:AB19)</f>
        <v>12795000</v>
      </c>
      <c r="AC20" s="56">
        <f>SUM(AC14:AC19)</f>
        <v>12443000</v>
      </c>
      <c r="AD20" s="66">
        <f>SUM(AD14:AD19)</f>
        <v>20000000</v>
      </c>
    </row>
    <row r="21" spans="1:30" ht="144.75" customHeight="1">
      <c r="A21" s="142"/>
      <c r="B21" s="141" t="s">
        <v>114</v>
      </c>
      <c r="C21" s="144"/>
      <c r="D21" s="145"/>
      <c r="E21" s="145"/>
      <c r="F21" s="144"/>
      <c r="G21" s="144"/>
      <c r="H21" s="144"/>
      <c r="I21" s="144"/>
      <c r="J21" s="144"/>
      <c r="K21" s="144"/>
      <c r="L21" s="144"/>
      <c r="M21" s="143"/>
      <c r="N21" s="145"/>
      <c r="O21" s="146"/>
      <c r="P21" s="146"/>
      <c r="Q21" s="146"/>
      <c r="R21" s="147"/>
      <c r="S21" s="147"/>
      <c r="T21" s="148"/>
      <c r="U21" s="148"/>
      <c r="V21" s="148"/>
      <c r="W21" s="148"/>
      <c r="X21" s="148"/>
      <c r="Y21" s="148"/>
      <c r="Z21" s="149"/>
      <c r="AA21" s="146"/>
      <c r="AB21" s="146"/>
      <c r="AC21" s="146"/>
      <c r="AD21" s="150"/>
    </row>
    <row r="22" spans="1:29" ht="93.75">
      <c r="A22" s="63">
        <v>49</v>
      </c>
      <c r="B22" s="4" t="s">
        <v>57</v>
      </c>
      <c r="C22" s="63" t="s">
        <v>58</v>
      </c>
      <c r="D22" s="2">
        <v>600015408</v>
      </c>
      <c r="E22" s="2">
        <v>600015408</v>
      </c>
      <c r="F22" s="63"/>
      <c r="G22" s="63"/>
      <c r="H22" s="63" t="s">
        <v>17</v>
      </c>
      <c r="I22" s="63"/>
      <c r="J22" s="63" t="s">
        <v>17</v>
      </c>
      <c r="K22" s="63" t="s">
        <v>17</v>
      </c>
      <c r="L22" s="63"/>
      <c r="M22" s="6" t="s">
        <v>59</v>
      </c>
      <c r="N22" s="7" t="s">
        <v>60</v>
      </c>
      <c r="O22" s="8">
        <v>12000000</v>
      </c>
      <c r="P22" s="8">
        <v>3000000</v>
      </c>
      <c r="Q22" s="8">
        <v>15000000</v>
      </c>
      <c r="R22" s="9">
        <v>2017</v>
      </c>
      <c r="S22" s="9">
        <v>2018</v>
      </c>
      <c r="T22" s="10" t="s">
        <v>17</v>
      </c>
      <c r="U22" s="10"/>
      <c r="V22" s="10"/>
      <c r="W22" s="10"/>
      <c r="X22" s="10"/>
      <c r="Y22" s="10" t="s">
        <v>55</v>
      </c>
      <c r="Z22" s="50"/>
      <c r="AA22" s="8"/>
      <c r="AB22" s="8"/>
      <c r="AC22" s="8"/>
    </row>
    <row r="23" spans="1:29" ht="285">
      <c r="A23" s="63">
        <v>50</v>
      </c>
      <c r="B23" s="4" t="s">
        <v>61</v>
      </c>
      <c r="C23" s="63">
        <v>62540009</v>
      </c>
      <c r="D23" s="2">
        <v>72753</v>
      </c>
      <c r="E23" s="2">
        <v>600008436</v>
      </c>
      <c r="F23" s="63" t="s">
        <v>17</v>
      </c>
      <c r="G23" s="63" t="s">
        <v>17</v>
      </c>
      <c r="H23" s="63"/>
      <c r="I23" s="63" t="s">
        <v>17</v>
      </c>
      <c r="J23" s="63"/>
      <c r="K23" s="63" t="s">
        <v>17</v>
      </c>
      <c r="L23" s="63" t="s">
        <v>17</v>
      </c>
      <c r="M23" s="6" t="s">
        <v>62</v>
      </c>
      <c r="N23" s="7" t="s">
        <v>63</v>
      </c>
      <c r="O23" s="8">
        <v>3200000</v>
      </c>
      <c r="P23" s="8">
        <v>2100000</v>
      </c>
      <c r="Q23" s="8">
        <v>5300000</v>
      </c>
      <c r="R23" s="9">
        <v>2017</v>
      </c>
      <c r="S23" s="9">
        <v>2018</v>
      </c>
      <c r="T23" s="10" t="s">
        <v>17</v>
      </c>
      <c r="U23" s="10"/>
      <c r="V23" s="10"/>
      <c r="W23" s="10"/>
      <c r="X23" s="10"/>
      <c r="Y23" s="10" t="s">
        <v>55</v>
      </c>
      <c r="Z23" s="50"/>
      <c r="AA23" s="8"/>
      <c r="AB23" s="8"/>
      <c r="AC23" s="8"/>
    </row>
    <row r="24" spans="1:29" ht="409.5">
      <c r="A24" s="63">
        <v>52</v>
      </c>
      <c r="B24" s="4" t="s">
        <v>64</v>
      </c>
      <c r="C24" s="63">
        <v>48895512</v>
      </c>
      <c r="D24" s="2">
        <v>102943494</v>
      </c>
      <c r="E24" s="2" t="s">
        <v>65</v>
      </c>
      <c r="F24" s="63"/>
      <c r="G24" s="63" t="s">
        <v>17</v>
      </c>
      <c r="H24" s="63"/>
      <c r="I24" s="63" t="s">
        <v>17</v>
      </c>
      <c r="J24" s="63" t="s">
        <v>17</v>
      </c>
      <c r="K24" s="63"/>
      <c r="L24" s="63"/>
      <c r="M24" s="6" t="s">
        <v>66</v>
      </c>
      <c r="N24" s="7" t="s">
        <v>67</v>
      </c>
      <c r="O24" s="8">
        <v>11400000</v>
      </c>
      <c r="P24" s="8">
        <v>3500000</v>
      </c>
      <c r="Q24" s="8">
        <v>14900000</v>
      </c>
      <c r="R24" s="9">
        <v>2017</v>
      </c>
      <c r="S24" s="9">
        <v>2018</v>
      </c>
      <c r="T24" s="10" t="s">
        <v>17</v>
      </c>
      <c r="U24" s="10"/>
      <c r="V24" s="10"/>
      <c r="W24" s="10"/>
      <c r="X24" s="10"/>
      <c r="Y24" s="10" t="s">
        <v>55</v>
      </c>
      <c r="Z24" s="50"/>
      <c r="AA24" s="8"/>
      <c r="AB24" s="8"/>
      <c r="AC24" s="8"/>
    </row>
    <row r="25" spans="1:29" ht="315">
      <c r="A25" s="63">
        <v>53</v>
      </c>
      <c r="B25" s="4" t="s">
        <v>68</v>
      </c>
      <c r="C25" s="63">
        <v>60418460</v>
      </c>
      <c r="D25" s="2" t="s">
        <v>69</v>
      </c>
      <c r="E25" s="2">
        <v>600015378</v>
      </c>
      <c r="F25" s="63" t="s">
        <v>17</v>
      </c>
      <c r="G25" s="63" t="s">
        <v>17</v>
      </c>
      <c r="H25" s="63" t="s">
        <v>17</v>
      </c>
      <c r="I25" s="63"/>
      <c r="J25" s="63" t="s">
        <v>17</v>
      </c>
      <c r="K25" s="63"/>
      <c r="L25" s="63"/>
      <c r="M25" s="6" t="s">
        <v>70</v>
      </c>
      <c r="N25" s="7" t="s">
        <v>71</v>
      </c>
      <c r="O25" s="8">
        <v>15000000</v>
      </c>
      <c r="P25" s="8">
        <v>5000000</v>
      </c>
      <c r="Q25" s="8">
        <v>20000000</v>
      </c>
      <c r="R25" s="9" t="s">
        <v>72</v>
      </c>
      <c r="S25" s="9" t="s">
        <v>56</v>
      </c>
      <c r="T25" s="10" t="s">
        <v>17</v>
      </c>
      <c r="U25" s="10"/>
      <c r="V25" s="10"/>
      <c r="W25" s="10"/>
      <c r="X25" s="10"/>
      <c r="Y25" s="10" t="s">
        <v>55</v>
      </c>
      <c r="Z25" s="50"/>
      <c r="AA25" s="8"/>
      <c r="AB25" s="8"/>
      <c r="AC25" s="8"/>
    </row>
    <row r="26" spans="1:29" ht="131.25">
      <c r="A26" s="63">
        <v>54</v>
      </c>
      <c r="B26" s="4" t="s">
        <v>68</v>
      </c>
      <c r="C26" s="63">
        <v>60418460</v>
      </c>
      <c r="D26" s="2"/>
      <c r="E26" s="2">
        <v>600015378</v>
      </c>
      <c r="F26" s="63"/>
      <c r="G26" s="63"/>
      <c r="H26" s="63"/>
      <c r="I26" s="63"/>
      <c r="J26" s="63" t="s">
        <v>17</v>
      </c>
      <c r="K26" s="63"/>
      <c r="L26" s="63"/>
      <c r="M26" s="6" t="s">
        <v>73</v>
      </c>
      <c r="N26" s="7" t="s">
        <v>74</v>
      </c>
      <c r="O26" s="8">
        <v>2500000</v>
      </c>
      <c r="P26" s="8"/>
      <c r="Q26" s="8">
        <v>2500000</v>
      </c>
      <c r="R26" s="9" t="s">
        <v>72</v>
      </c>
      <c r="S26" s="9" t="s">
        <v>56</v>
      </c>
      <c r="T26" s="10" t="s">
        <v>17</v>
      </c>
      <c r="U26" s="10"/>
      <c r="V26" s="10"/>
      <c r="W26" s="10"/>
      <c r="X26" s="10"/>
      <c r="Y26" s="10" t="s">
        <v>55</v>
      </c>
      <c r="Z26" s="50"/>
      <c r="AA26" s="8"/>
      <c r="AB26" s="8"/>
      <c r="AC26" s="8"/>
    </row>
    <row r="27" spans="1:29" ht="409.5">
      <c r="A27" s="63">
        <v>57</v>
      </c>
      <c r="B27" s="4" t="s">
        <v>75</v>
      </c>
      <c r="C27" s="63">
        <v>48895407</v>
      </c>
      <c r="D27" s="2">
        <v>600015955</v>
      </c>
      <c r="E27" s="2">
        <v>600015955</v>
      </c>
      <c r="F27" s="63" t="s">
        <v>17</v>
      </c>
      <c r="G27" s="63" t="s">
        <v>17</v>
      </c>
      <c r="H27" s="63" t="s">
        <v>17</v>
      </c>
      <c r="I27" s="63" t="s">
        <v>17</v>
      </c>
      <c r="J27" s="63" t="s">
        <v>17</v>
      </c>
      <c r="K27" s="63" t="s">
        <v>17</v>
      </c>
      <c r="L27" s="63" t="s">
        <v>17</v>
      </c>
      <c r="M27" s="6" t="s">
        <v>76</v>
      </c>
      <c r="N27" s="7" t="s">
        <v>77</v>
      </c>
      <c r="O27" s="8">
        <v>15000000</v>
      </c>
      <c r="P27" s="8">
        <v>5000000</v>
      </c>
      <c r="Q27" s="8">
        <v>20000000</v>
      </c>
      <c r="R27" s="9" t="s">
        <v>72</v>
      </c>
      <c r="S27" s="9" t="s">
        <v>78</v>
      </c>
      <c r="T27" s="10" t="s">
        <v>17</v>
      </c>
      <c r="U27" s="10"/>
      <c r="V27" s="10"/>
      <c r="W27" s="10"/>
      <c r="X27" s="10"/>
      <c r="Y27" s="10" t="s">
        <v>55</v>
      </c>
      <c r="Z27" s="50"/>
      <c r="AA27" s="8"/>
      <c r="AB27" s="8"/>
      <c r="AC27" s="8"/>
    </row>
    <row r="28" spans="1:29" ht="75">
      <c r="A28" s="63">
        <v>58</v>
      </c>
      <c r="B28" s="4" t="s">
        <v>79</v>
      </c>
      <c r="C28" s="63">
        <v>60418435</v>
      </c>
      <c r="D28" s="2">
        <v>559237</v>
      </c>
      <c r="E28" s="2">
        <v>600015343</v>
      </c>
      <c r="F28" s="63" t="s">
        <v>17</v>
      </c>
      <c r="G28" s="63" t="s">
        <v>17</v>
      </c>
      <c r="H28" s="63"/>
      <c r="I28" s="63"/>
      <c r="J28" s="63" t="s">
        <v>17</v>
      </c>
      <c r="K28" s="63" t="s">
        <v>17</v>
      </c>
      <c r="L28" s="63"/>
      <c r="M28" s="6" t="s">
        <v>80</v>
      </c>
      <c r="N28" s="7" t="s">
        <v>81</v>
      </c>
      <c r="O28" s="8">
        <v>9000000</v>
      </c>
      <c r="P28" s="8"/>
      <c r="Q28" s="8">
        <v>9000000</v>
      </c>
      <c r="R28" s="9">
        <v>2017</v>
      </c>
      <c r="S28" s="9">
        <v>2018</v>
      </c>
      <c r="T28" s="10" t="s">
        <v>17</v>
      </c>
      <c r="U28" s="10"/>
      <c r="V28" s="10"/>
      <c r="W28" s="10"/>
      <c r="X28" s="10"/>
      <c r="Y28" s="10" t="s">
        <v>55</v>
      </c>
      <c r="Z28" s="50"/>
      <c r="AA28" s="8"/>
      <c r="AB28" s="8"/>
      <c r="AC28" s="8"/>
    </row>
    <row r="29" spans="1:29" ht="18.75">
      <c r="A29" s="24"/>
      <c r="B29" s="115"/>
      <c r="C29" s="24"/>
      <c r="D29" s="116"/>
      <c r="E29" s="116"/>
      <c r="F29" s="24"/>
      <c r="G29" s="24"/>
      <c r="H29" s="24"/>
      <c r="I29" s="24"/>
      <c r="J29" s="24"/>
      <c r="K29" s="24"/>
      <c r="L29" s="24"/>
      <c r="M29" s="117"/>
      <c r="N29" s="118"/>
      <c r="O29" s="123">
        <f>SUM(O22:O28)</f>
        <v>68100000</v>
      </c>
      <c r="P29" s="123">
        <f>SUM(P22:P28)</f>
        <v>18600000</v>
      </c>
      <c r="Q29" s="123">
        <f>SUM(Q22:Q28)</f>
        <v>86700000</v>
      </c>
      <c r="R29" s="120"/>
      <c r="S29" s="120"/>
      <c r="T29" s="121"/>
      <c r="U29" s="121"/>
      <c r="V29" s="121"/>
      <c r="W29" s="121"/>
      <c r="X29" s="121"/>
      <c r="Y29" s="121"/>
      <c r="Z29" s="122"/>
      <c r="AA29" s="119"/>
      <c r="AB29" s="119"/>
      <c r="AC29" s="119"/>
    </row>
    <row r="30" spans="1:29" ht="207.75" customHeight="1">
      <c r="A30" s="24"/>
      <c r="B30" s="115"/>
      <c r="C30" s="24"/>
      <c r="D30" s="116"/>
      <c r="E30" s="116"/>
      <c r="F30" s="24"/>
      <c r="G30" s="24"/>
      <c r="H30" s="24"/>
      <c r="I30" s="24"/>
      <c r="J30" s="24"/>
      <c r="K30" s="24"/>
      <c r="L30" s="24"/>
      <c r="M30" s="117"/>
      <c r="N30" s="118"/>
      <c r="O30" s="152"/>
      <c r="P30" s="152"/>
      <c r="Q30" s="152"/>
      <c r="R30" s="120"/>
      <c r="S30" s="120"/>
      <c r="T30" s="121"/>
      <c r="U30" s="121"/>
      <c r="V30" s="121"/>
      <c r="W30" s="121"/>
      <c r="X30" s="121"/>
      <c r="Y30" s="121"/>
      <c r="Z30" s="122"/>
      <c r="AA30" s="119"/>
      <c r="AB30" s="119"/>
      <c r="AC30" s="119"/>
    </row>
    <row r="31" ht="409.5" customHeight="1"/>
    <row r="32" spans="1:2" ht="19.5" thickBot="1">
      <c r="A32"/>
      <c r="B32" s="87" t="s">
        <v>112</v>
      </c>
    </row>
    <row r="33" ht="13.5" customHeight="1" thickBot="1"/>
    <row r="34" spans="1:28" ht="19.5" customHeight="1" thickBot="1">
      <c r="A34" s="183" t="s">
        <v>90</v>
      </c>
      <c r="B34" s="184"/>
      <c r="C34" s="185"/>
      <c r="D34" s="106"/>
      <c r="E34" s="107"/>
      <c r="F34" s="183" t="s">
        <v>91</v>
      </c>
      <c r="G34" s="203"/>
      <c r="H34" s="203"/>
      <c r="I34" s="203"/>
      <c r="J34" s="204"/>
      <c r="K34" s="112"/>
      <c r="L34" s="113"/>
      <c r="M34" s="167" t="s">
        <v>97</v>
      </c>
      <c r="N34" s="168"/>
      <c r="O34" s="92"/>
      <c r="P34" s="92"/>
      <c r="Q34" s="93"/>
      <c r="R34" s="94"/>
      <c r="S34" s="94"/>
      <c r="T34" s="95"/>
      <c r="U34" s="95"/>
      <c r="V34" s="95"/>
      <c r="W34" s="95"/>
      <c r="X34" s="95"/>
      <c r="Y34" s="95"/>
      <c r="Z34"/>
      <c r="AA34"/>
      <c r="AB34"/>
    </row>
    <row r="35" spans="1:28" ht="18.75" customHeight="1">
      <c r="A35" s="186"/>
      <c r="B35" s="187"/>
      <c r="C35" s="188"/>
      <c r="D35" s="88"/>
      <c r="E35" s="89"/>
      <c r="F35" s="205" t="s">
        <v>92</v>
      </c>
      <c r="G35" s="206"/>
      <c r="H35" s="206"/>
      <c r="I35" s="207"/>
      <c r="J35" s="208" t="s">
        <v>26</v>
      </c>
      <c r="M35" s="169" t="s">
        <v>0</v>
      </c>
      <c r="N35" s="171" t="s">
        <v>98</v>
      </c>
      <c r="O35" s="173" t="s">
        <v>8</v>
      </c>
      <c r="P35" s="174"/>
      <c r="Q35" s="175"/>
      <c r="R35" s="179" t="s">
        <v>99</v>
      </c>
      <c r="S35" s="180"/>
      <c r="T35" s="153" t="s">
        <v>100</v>
      </c>
      <c r="U35" s="154"/>
      <c r="V35" s="154"/>
      <c r="W35" s="154"/>
      <c r="X35" s="155"/>
      <c r="Y35" s="159" t="s">
        <v>37</v>
      </c>
      <c r="Z35" s="162" t="s">
        <v>39</v>
      </c>
      <c r="AA35" s="163"/>
      <c r="AB35" s="164"/>
    </row>
    <row r="36" spans="1:28" ht="18.75" customHeight="1">
      <c r="A36" s="189" t="s">
        <v>40</v>
      </c>
      <c r="B36" s="189" t="s">
        <v>93</v>
      </c>
      <c r="C36" s="191" t="s">
        <v>1</v>
      </c>
      <c r="D36" s="193"/>
      <c r="E36" s="196"/>
      <c r="F36" s="199" t="s">
        <v>94</v>
      </c>
      <c r="G36" s="201" t="s">
        <v>25</v>
      </c>
      <c r="H36" s="211" t="s">
        <v>95</v>
      </c>
      <c r="I36" s="211" t="s">
        <v>96</v>
      </c>
      <c r="J36" s="209"/>
      <c r="M36" s="169"/>
      <c r="N36" s="171"/>
      <c r="O36" s="176"/>
      <c r="P36" s="177"/>
      <c r="Q36" s="178"/>
      <c r="R36" s="181"/>
      <c r="S36" s="182"/>
      <c r="T36" s="156"/>
      <c r="U36" s="157"/>
      <c r="V36" s="157"/>
      <c r="W36" s="157"/>
      <c r="X36" s="158"/>
      <c r="Y36" s="160"/>
      <c r="Z36" s="165"/>
      <c r="AA36" s="165"/>
      <c r="AB36" s="166"/>
    </row>
    <row r="37" spans="1:28" ht="126" customHeight="1">
      <c r="A37" s="189"/>
      <c r="B37" s="189"/>
      <c r="C37" s="191"/>
      <c r="D37" s="194"/>
      <c r="E37" s="197"/>
      <c r="F37" s="199"/>
      <c r="G37" s="201"/>
      <c r="H37" s="211"/>
      <c r="I37" s="211"/>
      <c r="J37" s="209"/>
      <c r="M37" s="169"/>
      <c r="N37" s="171"/>
      <c r="O37" s="176"/>
      <c r="P37" s="177"/>
      <c r="Q37" s="178"/>
      <c r="R37" s="181"/>
      <c r="S37" s="182"/>
      <c r="T37" s="156"/>
      <c r="U37" s="157"/>
      <c r="V37" s="157"/>
      <c r="W37" s="157"/>
      <c r="X37" s="158"/>
      <c r="Y37" s="160"/>
      <c r="Z37" s="96" t="s">
        <v>38</v>
      </c>
      <c r="AA37" s="67" t="s">
        <v>101</v>
      </c>
      <c r="AB37" s="97" t="s">
        <v>102</v>
      </c>
    </row>
    <row r="38" spans="1:28" ht="192.75" customHeight="1" thickBot="1">
      <c r="A38" s="190"/>
      <c r="B38" s="190"/>
      <c r="C38" s="192"/>
      <c r="D38" s="195"/>
      <c r="E38" s="198"/>
      <c r="F38" s="200"/>
      <c r="G38" s="202"/>
      <c r="H38" s="212"/>
      <c r="I38" s="212"/>
      <c r="J38" s="210"/>
      <c r="M38" s="170"/>
      <c r="N38" s="172"/>
      <c r="O38" s="90" t="s">
        <v>103</v>
      </c>
      <c r="P38" s="91" t="s">
        <v>4</v>
      </c>
      <c r="Q38" s="98" t="s">
        <v>16</v>
      </c>
      <c r="R38" s="90" t="s">
        <v>6</v>
      </c>
      <c r="S38" s="99" t="s">
        <v>7</v>
      </c>
      <c r="T38" s="100" t="s">
        <v>104</v>
      </c>
      <c r="U38" s="101" t="s">
        <v>105</v>
      </c>
      <c r="V38" s="101" t="s">
        <v>106</v>
      </c>
      <c r="W38" s="101" t="s">
        <v>107</v>
      </c>
      <c r="X38" s="102" t="s">
        <v>108</v>
      </c>
      <c r="Y38" s="161"/>
      <c r="Z38" s="103">
        <v>1</v>
      </c>
      <c r="AA38" s="104">
        <v>1</v>
      </c>
      <c r="AB38" s="105" t="s">
        <v>109</v>
      </c>
    </row>
    <row r="39" spans="1:28" ht="409.5" thickBot="1">
      <c r="A39" s="68">
        <v>2</v>
      </c>
      <c r="B39" s="68" t="s">
        <v>82</v>
      </c>
      <c r="C39" s="69" t="s">
        <v>83</v>
      </c>
      <c r="D39" s="70"/>
      <c r="E39" s="71"/>
      <c r="F39" s="70"/>
      <c r="G39" s="71"/>
      <c r="H39" s="71"/>
      <c r="I39" s="71" t="s">
        <v>17</v>
      </c>
      <c r="J39" s="71" t="s">
        <v>17</v>
      </c>
      <c r="K39" s="110"/>
      <c r="L39" s="111"/>
      <c r="M39" s="72" t="s">
        <v>84</v>
      </c>
      <c r="N39" s="15" t="s">
        <v>85</v>
      </c>
      <c r="O39" s="126">
        <v>5000000</v>
      </c>
      <c r="P39" s="127">
        <v>2500000</v>
      </c>
      <c r="Q39" s="128">
        <v>7500000</v>
      </c>
      <c r="R39" s="73">
        <v>42917</v>
      </c>
      <c r="S39" s="73">
        <v>43454</v>
      </c>
      <c r="T39" s="74"/>
      <c r="U39" s="74"/>
      <c r="V39" s="74"/>
      <c r="W39" s="74"/>
      <c r="X39" s="75" t="s">
        <v>17</v>
      </c>
      <c r="Y39" s="76"/>
      <c r="Z39" s="77"/>
      <c r="AA39" s="77"/>
      <c r="AB39" s="77"/>
    </row>
    <row r="40" spans="1:28" ht="345.75" thickBot="1">
      <c r="A40" s="78">
        <v>3</v>
      </c>
      <c r="B40" s="78" t="s">
        <v>86</v>
      </c>
      <c r="C40" s="79">
        <v>581119</v>
      </c>
      <c r="D40" s="79"/>
      <c r="E40" s="80"/>
      <c r="F40" s="79"/>
      <c r="G40" s="80" t="s">
        <v>17</v>
      </c>
      <c r="H40" s="79"/>
      <c r="I40" s="79"/>
      <c r="J40" s="79"/>
      <c r="K40" s="108"/>
      <c r="L40" s="109"/>
      <c r="M40" s="81" t="s">
        <v>87</v>
      </c>
      <c r="N40" s="82" t="s">
        <v>88</v>
      </c>
      <c r="O40" s="129">
        <v>11000000</v>
      </c>
      <c r="P40" s="129">
        <v>200000</v>
      </c>
      <c r="Q40" s="130">
        <v>11200000</v>
      </c>
      <c r="R40" s="83" t="s">
        <v>89</v>
      </c>
      <c r="S40" s="83">
        <v>2018</v>
      </c>
      <c r="T40" s="79"/>
      <c r="U40" s="79"/>
      <c r="V40" s="79"/>
      <c r="W40" s="79"/>
      <c r="X40" s="84" t="s">
        <v>17</v>
      </c>
      <c r="Y40" s="85"/>
      <c r="Z40" s="151">
        <f>O40</f>
        <v>11000000</v>
      </c>
      <c r="AA40" s="151">
        <f>Z40*0.1</f>
        <v>1100000</v>
      </c>
      <c r="AB40" s="86"/>
    </row>
    <row r="41" spans="15:17" ht="19.5" thickTop="1">
      <c r="O41" s="124">
        <f>SUM(O39:O40)</f>
        <v>16000000</v>
      </c>
      <c r="P41" s="124">
        <f>SUM(P39:P40)</f>
        <v>2700000</v>
      </c>
      <c r="Q41" s="124">
        <f>SUM(Q39:Q40)</f>
        <v>18700000</v>
      </c>
    </row>
    <row r="42" spans="15:17" ht="18.75">
      <c r="O42" s="125">
        <f>O41+O29+O20</f>
        <v>212050000</v>
      </c>
      <c r="P42" s="125">
        <f>P41+P29+P20</f>
        <v>62340000</v>
      </c>
      <c r="Q42" s="125">
        <f>Q41+Q29+Q20</f>
        <v>274390000</v>
      </c>
    </row>
  </sheetData>
  <sheetProtection/>
  <mergeCells count="36">
    <mergeCell ref="K4:K10"/>
    <mergeCell ref="L4:L10"/>
    <mergeCell ref="F4:F10"/>
    <mergeCell ref="G4:G10"/>
    <mergeCell ref="H4:H10"/>
    <mergeCell ref="I4:I10"/>
    <mergeCell ref="J4:J10"/>
    <mergeCell ref="AD11:AD12"/>
    <mergeCell ref="T4:X4"/>
    <mergeCell ref="T5:T10"/>
    <mergeCell ref="U5:U10"/>
    <mergeCell ref="V5:V10"/>
    <mergeCell ref="W5:W10"/>
    <mergeCell ref="X5:X10"/>
    <mergeCell ref="AA9:AD10"/>
    <mergeCell ref="F36:F38"/>
    <mergeCell ref="G36:G38"/>
    <mergeCell ref="F34:J34"/>
    <mergeCell ref="F35:I35"/>
    <mergeCell ref="J35:J38"/>
    <mergeCell ref="H36:H38"/>
    <mergeCell ref="I36:I38"/>
    <mergeCell ref="A34:C35"/>
    <mergeCell ref="A36:A38"/>
    <mergeCell ref="B36:B38"/>
    <mergeCell ref="C36:C38"/>
    <mergeCell ref="D36:D38"/>
    <mergeCell ref="E36:E38"/>
    <mergeCell ref="T35:X37"/>
    <mergeCell ref="Y35:Y38"/>
    <mergeCell ref="Z35:AB36"/>
    <mergeCell ref="M34:N34"/>
    <mergeCell ref="M35:M38"/>
    <mergeCell ref="N35:N38"/>
    <mergeCell ref="O35:Q37"/>
    <mergeCell ref="R35:S37"/>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Pospíchalová Petra</cp:lastModifiedBy>
  <cp:lastPrinted>2016-09-05T14:05:03Z</cp:lastPrinted>
  <dcterms:created xsi:type="dcterms:W3CDTF">2016-05-19T08:27:44Z</dcterms:created>
  <dcterms:modified xsi:type="dcterms:W3CDTF">2016-09-06T06:18:25Z</dcterms:modified>
  <cp:category/>
  <cp:version/>
  <cp:contentType/>
  <cp:contentStatus/>
</cp:coreProperties>
</file>