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9030" activeTab="0"/>
  </bookViews>
  <sheets>
    <sheet name="RK-21-2016-46, př. 2" sheetId="1" r:id="rId1"/>
  </sheets>
  <definedNames>
    <definedName name="_xlnm.Print_Area" localSheetId="0">'RK-21-2016-46, př. 2'!$A$1:$I$67</definedName>
  </definedNames>
  <calcPr fullCalcOnLoad="1"/>
</workbook>
</file>

<file path=xl/sharedStrings.xml><?xml version="1.0" encoding="utf-8"?>
<sst xmlns="http://schemas.openxmlformats.org/spreadsheetml/2006/main" count="114" uniqueCount="69">
  <si>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</si>
  <si>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</si>
  <si>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</si>
  <si>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</si>
  <si>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</si>
  <si>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</si>
  <si>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</si>
  <si>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</si>
  <si>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</si>
  <si>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</si>
  <si>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</si>
  <si>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</si>
  <si>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</si>
  <si>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</si>
  <si>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</si>
  <si>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</si>
  <si>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</si>
  <si>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Proseč-Obořiště, příspěvková organizace</t>
  </si>
  <si>
    <t>ORG</t>
  </si>
  <si>
    <t>Domov Kopretina Černovice, příspěvková organizace</t>
  </si>
  <si>
    <t>Paragraf</t>
  </si>
  <si>
    <t>Domov Lidmaň,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</si>
  <si>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</si>
  <si>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</si>
  <si>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</si>
  <si>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</si>
  <si>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</si>
  <si>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sociálně terapeutické dílny</t>
  </si>
  <si>
    <t>denní stacionáře</t>
  </si>
  <si>
    <t>sociální služby poskytované ve zdravotnických zařízeních lůžkové péče</t>
  </si>
  <si>
    <t>IČO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</si>
  <si>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</si>
  <si>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</si>
  <si>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</si>
  <si>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</si>
  <si>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</si>
  <si>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</si>
  <si>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</si>
  <si>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</si>
  <si>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</si>
  <si>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</si>
  <si>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</si>
  <si>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9382226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</si>
  <si>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</si>
  <si>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</si>
  <si>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</si>
  <si>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</si>
  <si>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</si>
  <si>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</si>
  <si>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</si>
  <si>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</si>
  <si>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</si>
  <si>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</si>
  <si>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</si>
  <si>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</si>
  <si>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</si>
  <si>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</si>
  <si>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</si>
  <si>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2888936</t>
  </si>
  <si>
    <t>1286058</t>
  </si>
  <si>
    <t>7291733</t>
  </si>
  <si>
    <t xml:space="preserve">Odborné sociální poradenství </t>
  </si>
  <si>
    <t xml:space="preserve">Rozpočtové opatření </t>
  </si>
  <si>
    <t>Domov bez zámku Náměšť nad Oslavou, příspěvková organizace</t>
  </si>
  <si>
    <t>Domov Jeřabina Pelhřimov, příspěvková organizace</t>
  </si>
  <si>
    <t>7918128</t>
  </si>
  <si>
    <t>3514445</t>
  </si>
  <si>
    <t>RK-21-2016-46, př. 2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</si>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</sst>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49" fontId="42" fillId="0" borderId="11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49" fontId="41" fillId="0" borderId="14" xfId="0" applyNumberFormat="1" applyFont="1" applyBorder="1" applyAlignment="1">
      <alignment wrapText="1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3" fontId="42" fillId="0" borderId="11" xfId="0" applyNumberFormat="1" applyFont="1" applyFill="1" applyBorder="1" applyAlignment="1">
      <alignment wrapText="1"/>
    </xf>
    <xf numFmtId="0" fontId="41" fillId="0" borderId="17" xfId="0" applyFont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3" fontId="41" fillId="0" borderId="0" xfId="0" applyNumberFormat="1" applyFont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49" fontId="41" fillId="0" borderId="16" xfId="0" applyNumberFormat="1" applyFont="1" applyFill="1" applyBorder="1" applyAlignment="1">
      <alignment horizontal="left" vertical="center" wrapText="1"/>
    </xf>
    <xf numFmtId="3" fontId="41" fillId="0" borderId="18" xfId="0" applyNumberFormat="1" applyFont="1" applyFill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3" fontId="41" fillId="0" borderId="15" xfId="0" applyNumberFormat="1" applyFont="1" applyFill="1" applyBorder="1" applyAlignment="1">
      <alignment horizontal="right" vertical="center"/>
    </xf>
    <xf numFmtId="3" fontId="41" fillId="0" borderId="22" xfId="0" applyNumberFormat="1" applyFont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3" fontId="41" fillId="0" borderId="16" xfId="0" applyNumberFormat="1" applyFont="1" applyFill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3" fontId="42" fillId="0" borderId="24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/>
    </xf>
    <xf numFmtId="3" fontId="41" fillId="0" borderId="22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3" fontId="41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3" fontId="41" fillId="0" borderId="22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3" fontId="41" fillId="0" borderId="23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9" fontId="41" fillId="0" borderId="26" xfId="0" applyNumberFormat="1" applyFont="1" applyFill="1" applyBorder="1" applyAlignment="1">
      <alignment horizontal="left" vertical="center" wrapText="1"/>
    </xf>
    <xf numFmtId="3" fontId="41" fillId="0" borderId="27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SheetLayoutView="85" zoomScalePageLayoutView="0" workbookViewId="0" topLeftCell="A1">
      <selection activeCell="D10" sqref="D10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4" customWidth="1"/>
    <col min="7" max="7" width="11.57421875" style="1" customWidth="1"/>
    <col min="8" max="8" width="13.7109375" style="1" customWidth="1"/>
    <col min="9" max="9" width="15.7109375" style="1" customWidth="1"/>
    <col min="10" max="10" width="3.8515625" style="1" customWidth="1"/>
    <col min="11" max="11" width="15.7109375" style="1" customWidth="1"/>
    <col min="12" max="16384" width="9.140625" style="1" customWidth="1"/>
  </cols>
  <sheetData>
    <row r="1" spans="8:10" ht="15">
      <c r="H1" s="2"/>
      <c r="I1" s="40" t="s">
        <v>67</v>
      </c>
      <c r="J1" s="2"/>
    </row>
    <row r="2" spans="8:10" ht="15">
      <c r="H2" s="2"/>
      <c r="I2" s="40" t="s">
        <v>68</v>
      </c>
      <c r="J2" s="2"/>
    </row>
    <row r="3" spans="1:10" ht="23.25" customHeight="1" hidden="1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.75" customHeight="1" hidden="1">
      <c r="A4" s="6" t="s">
        <v>31</v>
      </c>
      <c r="B4" s="6"/>
      <c r="C4" s="6"/>
      <c r="D4" s="6"/>
      <c r="E4" s="6"/>
      <c r="F4" s="6"/>
      <c r="G4" s="6"/>
      <c r="H4" s="6"/>
      <c r="I4" s="6"/>
      <c r="J4" s="6"/>
    </row>
    <row r="5" spans="1:10" ht="18.75" customHeight="1" hidden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" customHeight="1" hidden="1">
      <c r="A6" s="38"/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9" ht="15.75" hidden="1">
      <c r="A9" s="39"/>
      <c r="G9" s="3"/>
      <c r="H9" s="2"/>
      <c r="I9" s="2"/>
    </row>
    <row r="10" ht="15" thickBot="1"/>
    <row r="11" spans="1:10" s="3" customFormat="1" ht="63.75" customHeight="1" thickBot="1">
      <c r="A11" s="7" t="s">
        <v>30</v>
      </c>
      <c r="B11" s="8" t="s">
        <v>0</v>
      </c>
      <c r="C11" s="8" t="s">
        <v>32</v>
      </c>
      <c r="D11" s="8" t="s">
        <v>33</v>
      </c>
      <c r="E11" s="8" t="s">
        <v>1</v>
      </c>
      <c r="F11" s="15" t="s">
        <v>34</v>
      </c>
      <c r="G11" s="9" t="s">
        <v>20</v>
      </c>
      <c r="H11" s="9" t="s">
        <v>18</v>
      </c>
      <c r="I11" s="10" t="s">
        <v>36</v>
      </c>
      <c r="J11" s="5"/>
    </row>
    <row r="12" spans="1:10" s="19" customFormat="1" ht="40.5" customHeight="1">
      <c r="A12" s="16">
        <v>60128054</v>
      </c>
      <c r="B12" s="42" t="s">
        <v>2</v>
      </c>
      <c r="C12" s="17" t="s">
        <v>35</v>
      </c>
      <c r="D12" s="17" t="s">
        <v>2</v>
      </c>
      <c r="E12" s="17" t="s">
        <v>37</v>
      </c>
      <c r="F12" s="26">
        <v>456000</v>
      </c>
      <c r="G12" s="27">
        <v>4357</v>
      </c>
      <c r="H12" s="27">
        <v>431110</v>
      </c>
      <c r="I12" s="28">
        <f>F12</f>
        <v>456000</v>
      </c>
      <c r="J12" s="18"/>
    </row>
    <row r="13" spans="1:10" s="19" customFormat="1" ht="60" customHeight="1">
      <c r="A13" s="20">
        <v>60128089</v>
      </c>
      <c r="B13" s="43" t="s">
        <v>4</v>
      </c>
      <c r="C13" s="21" t="s">
        <v>39</v>
      </c>
      <c r="D13" s="21" t="s">
        <v>4</v>
      </c>
      <c r="E13" s="21" t="s">
        <v>38</v>
      </c>
      <c r="F13" s="29">
        <v>355000</v>
      </c>
      <c r="G13" s="13">
        <v>4357</v>
      </c>
      <c r="H13" s="13">
        <v>431130</v>
      </c>
      <c r="I13" s="30">
        <f>F13</f>
        <v>355000</v>
      </c>
      <c r="J13" s="18"/>
    </row>
    <row r="14" spans="1:10" s="19" customFormat="1" ht="57">
      <c r="A14" s="20">
        <v>60128097</v>
      </c>
      <c r="B14" s="43" t="s">
        <v>5</v>
      </c>
      <c r="C14" s="21" t="s">
        <v>41</v>
      </c>
      <c r="D14" s="21" t="s">
        <v>40</v>
      </c>
      <c r="E14" s="21" t="s">
        <v>37</v>
      </c>
      <c r="F14" s="29">
        <v>390000</v>
      </c>
      <c r="G14" s="13">
        <v>4357</v>
      </c>
      <c r="H14" s="13">
        <v>431120</v>
      </c>
      <c r="I14" s="30">
        <f>F14</f>
        <v>390000</v>
      </c>
      <c r="J14" s="18"/>
    </row>
    <row r="15" spans="1:10" s="19" customFormat="1" ht="71.25">
      <c r="A15" s="70">
        <v>70659001</v>
      </c>
      <c r="B15" s="66" t="s">
        <v>19</v>
      </c>
      <c r="C15" s="22">
        <v>4746463</v>
      </c>
      <c r="D15" s="22" t="s">
        <v>19</v>
      </c>
      <c r="E15" s="21" t="s">
        <v>26</v>
      </c>
      <c r="F15" s="29">
        <v>14000</v>
      </c>
      <c r="G15" s="13">
        <v>4357</v>
      </c>
      <c r="H15" s="13">
        <v>431310</v>
      </c>
      <c r="I15" s="59">
        <f>SUM(F15:F18)</f>
        <v>901000</v>
      </c>
      <c r="J15" s="18"/>
    </row>
    <row r="16" spans="1:10" s="19" customFormat="1" ht="42.75">
      <c r="A16" s="71"/>
      <c r="B16" s="73"/>
      <c r="C16" s="22">
        <v>4748179</v>
      </c>
      <c r="D16" s="22" t="s">
        <v>27</v>
      </c>
      <c r="E16" s="21" t="s">
        <v>27</v>
      </c>
      <c r="F16" s="29">
        <v>29000</v>
      </c>
      <c r="G16" s="13">
        <v>4357</v>
      </c>
      <c r="H16" s="13">
        <v>431310</v>
      </c>
      <c r="I16" s="60"/>
      <c r="J16" s="18"/>
    </row>
    <row r="17" spans="1:10" s="19" customFormat="1" ht="28.5">
      <c r="A17" s="71"/>
      <c r="B17" s="73"/>
      <c r="C17" s="22">
        <v>3555035</v>
      </c>
      <c r="D17" s="22" t="s">
        <v>28</v>
      </c>
      <c r="E17" s="21" t="s">
        <v>28</v>
      </c>
      <c r="F17" s="29">
        <v>12000</v>
      </c>
      <c r="G17" s="13">
        <v>4357</v>
      </c>
      <c r="H17" s="13">
        <v>431310</v>
      </c>
      <c r="I17" s="60"/>
      <c r="J17" s="18"/>
    </row>
    <row r="18" spans="1:10" s="19" customFormat="1" ht="71.25">
      <c r="A18" s="72"/>
      <c r="B18" s="67"/>
      <c r="C18" s="22">
        <v>6497628</v>
      </c>
      <c r="D18" s="22" t="s">
        <v>19</v>
      </c>
      <c r="E18" s="21" t="s">
        <v>37</v>
      </c>
      <c r="F18" s="29">
        <v>846000</v>
      </c>
      <c r="G18" s="13">
        <v>4357</v>
      </c>
      <c r="H18" s="13">
        <v>431310</v>
      </c>
      <c r="I18" s="60"/>
      <c r="J18" s="18"/>
    </row>
    <row r="19" spans="1:10" s="19" customFormat="1" ht="71.25">
      <c r="A19" s="20">
        <v>71184597</v>
      </c>
      <c r="B19" s="43" t="s">
        <v>11</v>
      </c>
      <c r="C19" s="21" t="s">
        <v>42</v>
      </c>
      <c r="D19" s="21" t="s">
        <v>11</v>
      </c>
      <c r="E19" s="21" t="s">
        <v>38</v>
      </c>
      <c r="F19" s="29">
        <v>450000</v>
      </c>
      <c r="G19" s="13">
        <v>4357</v>
      </c>
      <c r="H19" s="13">
        <v>431150</v>
      </c>
      <c r="I19" s="30">
        <f>F19</f>
        <v>450000</v>
      </c>
      <c r="J19" s="18"/>
    </row>
    <row r="20" spans="1:10" s="19" customFormat="1" ht="57">
      <c r="A20" s="70">
        <v>71184601</v>
      </c>
      <c r="B20" s="66" t="s">
        <v>63</v>
      </c>
      <c r="C20" s="22">
        <v>4735591</v>
      </c>
      <c r="D20" s="21" t="s">
        <v>12</v>
      </c>
      <c r="E20" s="21" t="s">
        <v>25</v>
      </c>
      <c r="F20" s="29">
        <v>301000</v>
      </c>
      <c r="G20" s="13">
        <v>4357</v>
      </c>
      <c r="H20" s="13">
        <v>431140</v>
      </c>
      <c r="I20" s="59">
        <f>SUM(F20:F23)</f>
        <v>404000</v>
      </c>
      <c r="J20" s="18"/>
    </row>
    <row r="21" spans="1:11" s="19" customFormat="1" ht="57">
      <c r="A21" s="71"/>
      <c r="B21" s="73"/>
      <c r="C21" s="22">
        <v>9868644</v>
      </c>
      <c r="D21" s="21" t="s">
        <v>12</v>
      </c>
      <c r="E21" s="21" t="s">
        <v>27</v>
      </c>
      <c r="F21" s="29">
        <v>15000</v>
      </c>
      <c r="G21" s="13">
        <v>4357</v>
      </c>
      <c r="H21" s="31">
        <v>431140</v>
      </c>
      <c r="I21" s="60"/>
      <c r="J21" s="18"/>
      <c r="K21" s="23"/>
    </row>
    <row r="22" spans="1:11" s="19" customFormat="1" ht="57">
      <c r="A22" s="71"/>
      <c r="B22" s="73"/>
      <c r="C22" s="22">
        <v>7611377</v>
      </c>
      <c r="D22" s="21" t="s">
        <v>12</v>
      </c>
      <c r="E22" s="21" t="s">
        <v>28</v>
      </c>
      <c r="F22" s="29">
        <v>66000</v>
      </c>
      <c r="G22" s="13">
        <v>4357</v>
      </c>
      <c r="H22" s="31">
        <v>431140</v>
      </c>
      <c r="I22" s="60"/>
      <c r="J22" s="18"/>
      <c r="K22" s="23"/>
    </row>
    <row r="23" spans="1:10" s="19" customFormat="1" ht="57">
      <c r="A23" s="72"/>
      <c r="B23" s="67"/>
      <c r="C23" s="22">
        <v>4884425</v>
      </c>
      <c r="D23" s="21" t="s">
        <v>12</v>
      </c>
      <c r="E23" s="21" t="s">
        <v>26</v>
      </c>
      <c r="F23" s="29">
        <v>22000</v>
      </c>
      <c r="G23" s="13">
        <v>4357</v>
      </c>
      <c r="H23" s="13">
        <v>431140</v>
      </c>
      <c r="I23" s="60"/>
      <c r="J23" s="18"/>
    </row>
    <row r="24" spans="1:10" s="19" customFormat="1" ht="55.5" customHeight="1">
      <c r="A24" s="46">
        <v>511668</v>
      </c>
      <c r="B24" s="41" t="s">
        <v>21</v>
      </c>
      <c r="C24" s="21" t="s">
        <v>43</v>
      </c>
      <c r="D24" s="21" t="s">
        <v>21</v>
      </c>
      <c r="E24" s="21" t="s">
        <v>24</v>
      </c>
      <c r="F24" s="29">
        <v>384000</v>
      </c>
      <c r="G24" s="13">
        <v>4357</v>
      </c>
      <c r="H24" s="13">
        <v>431320</v>
      </c>
      <c r="I24" s="45">
        <f>SUM(F24:F24)</f>
        <v>384000</v>
      </c>
      <c r="J24" s="18"/>
    </row>
    <row r="25" spans="1:11" s="19" customFormat="1" ht="57">
      <c r="A25" s="70">
        <v>511676</v>
      </c>
      <c r="B25" s="66" t="s">
        <v>64</v>
      </c>
      <c r="C25" s="21" t="s">
        <v>44</v>
      </c>
      <c r="D25" s="21" t="s">
        <v>14</v>
      </c>
      <c r="E25" s="21" t="s">
        <v>37</v>
      </c>
      <c r="F25" s="29">
        <v>132000</v>
      </c>
      <c r="G25" s="13">
        <v>4357</v>
      </c>
      <c r="H25" s="13">
        <v>431330</v>
      </c>
      <c r="I25" s="74">
        <f>SUM(F25:F26)</f>
        <v>525000</v>
      </c>
      <c r="J25" s="18"/>
      <c r="K25" s="23"/>
    </row>
    <row r="26" spans="1:11" s="19" customFormat="1" ht="57">
      <c r="A26" s="72"/>
      <c r="B26" s="67"/>
      <c r="C26" s="22">
        <v>5053681</v>
      </c>
      <c r="D26" s="22" t="s">
        <v>14</v>
      </c>
      <c r="E26" s="21" t="s">
        <v>25</v>
      </c>
      <c r="F26" s="29">
        <v>393000</v>
      </c>
      <c r="G26" s="13">
        <v>4357</v>
      </c>
      <c r="H26" s="13">
        <v>431330</v>
      </c>
      <c r="I26" s="69"/>
      <c r="J26" s="18"/>
      <c r="K26" s="23"/>
    </row>
    <row r="27" spans="1:10" s="19" customFormat="1" ht="42.75">
      <c r="A27" s="63">
        <v>60128071</v>
      </c>
      <c r="B27" s="61" t="s">
        <v>3</v>
      </c>
      <c r="C27" s="21" t="s">
        <v>46</v>
      </c>
      <c r="D27" s="21" t="s">
        <v>47</v>
      </c>
      <c r="E27" s="21" t="s">
        <v>45</v>
      </c>
      <c r="F27" s="29">
        <v>360000</v>
      </c>
      <c r="G27" s="13">
        <v>4350</v>
      </c>
      <c r="H27" s="13">
        <v>431610</v>
      </c>
      <c r="I27" s="59">
        <f>SUM(F27:F28)</f>
        <v>415000</v>
      </c>
      <c r="J27" s="18"/>
    </row>
    <row r="28" spans="1:10" s="19" customFormat="1" ht="57">
      <c r="A28" s="63"/>
      <c r="B28" s="62"/>
      <c r="C28" s="22">
        <v>1185724</v>
      </c>
      <c r="D28" s="22" t="s">
        <v>48</v>
      </c>
      <c r="E28" s="21" t="s">
        <v>38</v>
      </c>
      <c r="F28" s="29">
        <v>55000</v>
      </c>
      <c r="G28" s="13">
        <v>4350</v>
      </c>
      <c r="H28" s="13">
        <v>431610</v>
      </c>
      <c r="I28" s="60"/>
      <c r="J28" s="18"/>
    </row>
    <row r="29" spans="1:10" s="19" customFormat="1" ht="28.5">
      <c r="A29" s="63">
        <v>71184449</v>
      </c>
      <c r="B29" s="61" t="s">
        <v>6</v>
      </c>
      <c r="C29" s="21" t="s">
        <v>51</v>
      </c>
      <c r="D29" s="21" t="s">
        <v>49</v>
      </c>
      <c r="E29" s="21" t="s">
        <v>45</v>
      </c>
      <c r="F29" s="29">
        <v>172000</v>
      </c>
      <c r="G29" s="13">
        <v>4350</v>
      </c>
      <c r="H29" s="13">
        <v>431660</v>
      </c>
      <c r="I29" s="59">
        <f>SUM(F29:F30)</f>
        <v>428000</v>
      </c>
      <c r="J29" s="18"/>
    </row>
    <row r="30" spans="1:10" s="19" customFormat="1" ht="42.75">
      <c r="A30" s="63"/>
      <c r="B30" s="62"/>
      <c r="C30" s="22">
        <v>8719751</v>
      </c>
      <c r="D30" s="22" t="s">
        <v>50</v>
      </c>
      <c r="E30" s="21" t="s">
        <v>38</v>
      </c>
      <c r="F30" s="29">
        <v>256000</v>
      </c>
      <c r="G30" s="13">
        <v>4350</v>
      </c>
      <c r="H30" s="13">
        <v>431660</v>
      </c>
      <c r="I30" s="60"/>
      <c r="J30" s="18"/>
    </row>
    <row r="31" spans="1:10" s="19" customFormat="1" ht="71.25">
      <c r="A31" s="63">
        <v>71184465</v>
      </c>
      <c r="B31" s="61" t="s">
        <v>7</v>
      </c>
      <c r="C31" s="21" t="s">
        <v>52</v>
      </c>
      <c r="D31" s="21" t="s">
        <v>7</v>
      </c>
      <c r="E31" s="21" t="s">
        <v>45</v>
      </c>
      <c r="F31" s="29">
        <v>290000</v>
      </c>
      <c r="G31" s="13">
        <v>4350</v>
      </c>
      <c r="H31" s="13">
        <v>431665</v>
      </c>
      <c r="I31" s="59">
        <f>SUM(F31:F32)</f>
        <v>445000</v>
      </c>
      <c r="J31" s="18"/>
    </row>
    <row r="32" spans="1:10" s="19" customFormat="1" ht="71.25">
      <c r="A32" s="63"/>
      <c r="B32" s="62"/>
      <c r="C32" s="22">
        <v>7602153</v>
      </c>
      <c r="D32" s="22" t="s">
        <v>7</v>
      </c>
      <c r="E32" s="21" t="s">
        <v>38</v>
      </c>
      <c r="F32" s="29">
        <v>155000</v>
      </c>
      <c r="G32" s="13">
        <v>4350</v>
      </c>
      <c r="H32" s="13">
        <v>431665</v>
      </c>
      <c r="I32" s="60"/>
      <c r="J32" s="18"/>
    </row>
    <row r="33" spans="1:10" s="19" customFormat="1" ht="57">
      <c r="A33" s="64">
        <v>71184520</v>
      </c>
      <c r="B33" s="66" t="s">
        <v>8</v>
      </c>
      <c r="C33" s="21" t="s">
        <v>53</v>
      </c>
      <c r="D33" s="21" t="s">
        <v>54</v>
      </c>
      <c r="E33" s="21" t="s">
        <v>45</v>
      </c>
      <c r="F33" s="29">
        <v>279000</v>
      </c>
      <c r="G33" s="13">
        <v>4350</v>
      </c>
      <c r="H33" s="13">
        <v>431690</v>
      </c>
      <c r="I33" s="68">
        <f>SUM(F33:F34)</f>
        <v>338000</v>
      </c>
      <c r="J33" s="18"/>
    </row>
    <row r="34" spans="1:10" s="19" customFormat="1" ht="57">
      <c r="A34" s="65"/>
      <c r="B34" s="67"/>
      <c r="C34" s="22">
        <v>6011329</v>
      </c>
      <c r="D34" s="22" t="s">
        <v>54</v>
      </c>
      <c r="E34" s="21" t="s">
        <v>38</v>
      </c>
      <c r="F34" s="29">
        <v>59000</v>
      </c>
      <c r="G34" s="13">
        <v>4350</v>
      </c>
      <c r="H34" s="13">
        <v>431690</v>
      </c>
      <c r="I34" s="69"/>
      <c r="J34" s="18"/>
    </row>
    <row r="35" spans="1:10" s="19" customFormat="1" ht="28.5">
      <c r="A35" s="63">
        <v>71184538</v>
      </c>
      <c r="B35" s="61" t="s">
        <v>9</v>
      </c>
      <c r="C35" s="21" t="s">
        <v>55</v>
      </c>
      <c r="D35" s="21" t="s">
        <v>49</v>
      </c>
      <c r="E35" s="21" t="s">
        <v>45</v>
      </c>
      <c r="F35" s="29">
        <v>449000</v>
      </c>
      <c r="G35" s="13">
        <v>4350</v>
      </c>
      <c r="H35" s="13">
        <v>431675</v>
      </c>
      <c r="I35" s="59">
        <f>SUM(F35:F36)</f>
        <v>533000</v>
      </c>
      <c r="J35" s="18"/>
    </row>
    <row r="36" spans="1:10" s="19" customFormat="1" ht="42.75">
      <c r="A36" s="63"/>
      <c r="B36" s="62"/>
      <c r="C36" s="22">
        <v>7093605</v>
      </c>
      <c r="D36" s="22" t="s">
        <v>50</v>
      </c>
      <c r="E36" s="21" t="s">
        <v>38</v>
      </c>
      <c r="F36" s="29">
        <v>84000</v>
      </c>
      <c r="G36" s="13">
        <v>4350</v>
      </c>
      <c r="H36" s="13">
        <v>431675</v>
      </c>
      <c r="I36" s="60"/>
      <c r="J36" s="18"/>
    </row>
    <row r="37" spans="1:10" s="19" customFormat="1" ht="85.5">
      <c r="A37" s="44">
        <v>71184562</v>
      </c>
      <c r="B37" s="43" t="s">
        <v>10</v>
      </c>
      <c r="C37" s="21" t="s">
        <v>57</v>
      </c>
      <c r="D37" s="21" t="s">
        <v>56</v>
      </c>
      <c r="E37" s="21" t="s">
        <v>45</v>
      </c>
      <c r="F37" s="29">
        <v>583000</v>
      </c>
      <c r="G37" s="13">
        <v>4350</v>
      </c>
      <c r="H37" s="13">
        <v>431685</v>
      </c>
      <c r="I37" s="45">
        <f>SUM(F37:F37)</f>
        <v>583000</v>
      </c>
      <c r="J37" s="18"/>
    </row>
    <row r="38" spans="1:11" s="19" customFormat="1" ht="71.25">
      <c r="A38" s="20">
        <v>511862</v>
      </c>
      <c r="B38" s="43" t="s">
        <v>15</v>
      </c>
      <c r="C38" s="21" t="s">
        <v>58</v>
      </c>
      <c r="D38" s="21" t="s">
        <v>15</v>
      </c>
      <c r="E38" s="21" t="s">
        <v>45</v>
      </c>
      <c r="F38" s="29">
        <v>614000</v>
      </c>
      <c r="G38" s="13">
        <v>4350</v>
      </c>
      <c r="H38" s="13">
        <v>431620</v>
      </c>
      <c r="I38" s="30">
        <f>F38</f>
        <v>614000</v>
      </c>
      <c r="J38" s="18"/>
      <c r="K38" s="23"/>
    </row>
    <row r="39" spans="1:11" s="19" customFormat="1" ht="71.25">
      <c r="A39" s="20">
        <v>511871</v>
      </c>
      <c r="B39" s="43" t="s">
        <v>16</v>
      </c>
      <c r="C39" s="21" t="s">
        <v>59</v>
      </c>
      <c r="D39" s="21" t="s">
        <v>16</v>
      </c>
      <c r="E39" s="21" t="s">
        <v>45</v>
      </c>
      <c r="F39" s="29">
        <v>126000</v>
      </c>
      <c r="G39" s="13">
        <v>4350</v>
      </c>
      <c r="H39" s="13">
        <v>431630</v>
      </c>
      <c r="I39" s="30">
        <f>F39</f>
        <v>126000</v>
      </c>
      <c r="J39" s="18"/>
      <c r="K39" s="23"/>
    </row>
    <row r="40" spans="1:11" s="19" customFormat="1" ht="28.5">
      <c r="A40" s="20">
        <v>511901</v>
      </c>
      <c r="B40" s="43" t="s">
        <v>17</v>
      </c>
      <c r="C40" s="21" t="s">
        <v>60</v>
      </c>
      <c r="D40" s="21" t="s">
        <v>45</v>
      </c>
      <c r="E40" s="21" t="s">
        <v>45</v>
      </c>
      <c r="F40" s="29">
        <v>194000</v>
      </c>
      <c r="G40" s="13">
        <v>4350</v>
      </c>
      <c r="H40" s="13">
        <v>431640</v>
      </c>
      <c r="I40" s="30">
        <f>F40</f>
        <v>194000</v>
      </c>
      <c r="J40" s="18"/>
      <c r="K40" s="23"/>
    </row>
    <row r="41" spans="1:10" s="19" customFormat="1" ht="57">
      <c r="A41" s="50">
        <v>71197435</v>
      </c>
      <c r="B41" s="51" t="s">
        <v>13</v>
      </c>
      <c r="C41" s="22">
        <v>6901958</v>
      </c>
      <c r="D41" s="22" t="s">
        <v>61</v>
      </c>
      <c r="E41" s="21" t="s">
        <v>13</v>
      </c>
      <c r="F41" s="29">
        <v>339000</v>
      </c>
      <c r="G41" s="13">
        <v>4339</v>
      </c>
      <c r="H41" s="13">
        <v>433910</v>
      </c>
      <c r="I41" s="52">
        <v>339000</v>
      </c>
      <c r="J41" s="18"/>
    </row>
    <row r="42" spans="1:15" s="19" customFormat="1" ht="71.25">
      <c r="A42" s="20">
        <v>842001</v>
      </c>
      <c r="B42" s="43" t="s">
        <v>22</v>
      </c>
      <c r="C42" s="21" t="s">
        <v>66</v>
      </c>
      <c r="D42" s="21" t="s">
        <v>22</v>
      </c>
      <c r="E42" s="21" t="s">
        <v>29</v>
      </c>
      <c r="F42" s="29">
        <v>14000</v>
      </c>
      <c r="G42" s="47">
        <v>4358</v>
      </c>
      <c r="H42" s="13">
        <v>352250</v>
      </c>
      <c r="I42" s="30">
        <f>F42</f>
        <v>14000</v>
      </c>
      <c r="J42" s="18"/>
      <c r="O42" s="48"/>
    </row>
    <row r="43" spans="1:13" s="19" customFormat="1" ht="57.75" thickBot="1">
      <c r="A43" s="24">
        <v>90638</v>
      </c>
      <c r="B43" s="41" t="s">
        <v>23</v>
      </c>
      <c r="C43" s="25" t="s">
        <v>65</v>
      </c>
      <c r="D43" s="25" t="s">
        <v>23</v>
      </c>
      <c r="E43" s="25" t="s">
        <v>29</v>
      </c>
      <c r="F43" s="32">
        <v>13000</v>
      </c>
      <c r="G43" s="47">
        <v>4358</v>
      </c>
      <c r="H43" s="14">
        <v>352220</v>
      </c>
      <c r="I43" s="33">
        <f>F43</f>
        <v>13000</v>
      </c>
      <c r="J43" s="18"/>
      <c r="K43" s="23"/>
      <c r="M43" s="49"/>
    </row>
    <row r="44" spans="1:10" ht="17.25" customHeight="1" thickBot="1">
      <c r="A44" s="11"/>
      <c r="B44" s="12"/>
      <c r="C44" s="12"/>
      <c r="D44" s="12"/>
      <c r="E44" s="12"/>
      <c r="F44" s="34"/>
      <c r="G44" s="35"/>
      <c r="H44" s="35"/>
      <c r="I44" s="36">
        <f>SUM(I12:I43)</f>
        <v>7907000</v>
      </c>
      <c r="J44" s="4"/>
    </row>
    <row r="45" spans="7:10" ht="14.25">
      <c r="G45" s="4"/>
      <c r="H45" s="4"/>
      <c r="I45" s="4"/>
      <c r="J45" s="4"/>
    </row>
    <row r="46" spans="1:10" ht="19.5" customHeight="1">
      <c r="A46" s="53"/>
      <c r="B46" s="53"/>
      <c r="C46" s="53"/>
      <c r="D46" s="53"/>
      <c r="E46" s="53"/>
      <c r="F46" s="53"/>
      <c r="G46" s="53"/>
      <c r="H46" s="53"/>
      <c r="I46" s="55"/>
      <c r="J46" s="57"/>
    </row>
    <row r="47" spans="1:10" ht="9" customHeight="1">
      <c r="A47" s="54"/>
      <c r="B47" s="54"/>
      <c r="C47" s="54"/>
      <c r="D47" s="54"/>
      <c r="E47" s="54"/>
      <c r="F47" s="54"/>
      <c r="G47" s="54"/>
      <c r="H47" s="54"/>
      <c r="I47" s="56"/>
      <c r="J47" s="57"/>
    </row>
    <row r="48" spans="7:10" ht="14.25">
      <c r="G48" s="4"/>
      <c r="H48" s="4"/>
      <c r="I48" s="4"/>
      <c r="J48" s="4"/>
    </row>
    <row r="59" ht="31.5" customHeight="1"/>
    <row r="61" ht="11.25" customHeight="1"/>
  </sheetData>
  <sheetProtection/>
  <mergeCells count="28">
    <mergeCell ref="I15:I18"/>
    <mergeCell ref="A15:A18"/>
    <mergeCell ref="B15:B18"/>
    <mergeCell ref="A20:A23"/>
    <mergeCell ref="B20:B23"/>
    <mergeCell ref="A25:A26"/>
    <mergeCell ref="B25:B26"/>
    <mergeCell ref="I25:I26"/>
    <mergeCell ref="A35:A36"/>
    <mergeCell ref="A33:A34"/>
    <mergeCell ref="B33:B34"/>
    <mergeCell ref="I33:I34"/>
    <mergeCell ref="B27:B28"/>
    <mergeCell ref="A27:A28"/>
    <mergeCell ref="B29:B30"/>
    <mergeCell ref="A29:A30"/>
    <mergeCell ref="A31:A32"/>
    <mergeCell ref="B31:B32"/>
    <mergeCell ref="A46:H47"/>
    <mergeCell ref="I46:I47"/>
    <mergeCell ref="J46:J47"/>
    <mergeCell ref="A3:J3"/>
    <mergeCell ref="I20:I23"/>
    <mergeCell ref="I27:I28"/>
    <mergeCell ref="I29:I30"/>
    <mergeCell ref="I31:I32"/>
    <mergeCell ref="I35:I36"/>
    <mergeCell ref="B35:B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2016-06-09T11:53:54Z</cp:lastPrinted>
  <dcterms:created xsi:type="dcterms:W3CDTF">2014-03-17T14:19:07Z</dcterms:created>
  <dcterms:modified xsi:type="dcterms:W3CDTF">2016-06-09T11:53:57Z</dcterms:modified>
  <cp:category/>
  <cp:version/>
  <cp:contentType/>
  <cp:contentStatus/>
</cp:coreProperties>
</file>