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06-2016-65, př. 2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<sst xmlns="http://schemas.openxmlformats.org/spreadsheetml/2006/main" count="64" uniqueCount="47">
  <si>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231EU-2310269 - 200. Partnerství TAM</t>
  </si>
  <si>
    <t>201602</t>
  </si>
  <si>
    <t>Příjmy účtu</t>
  </si>
  <si>
    <t>Položka</t>
  </si>
  <si>
    <t>2011</t>
  </si>
  <si>
    <t>2013</t>
  </si>
  <si>
    <t>2014</t>
  </si>
  <si>
    <t>2015</t>
  </si>
  <si>
    <t>2016</t>
  </si>
  <si>
    <t>Celkem</t>
  </si>
  <si>
    <t>2141</t>
  </si>
  <si>
    <t>Příjmy z úroků (část)</t>
  </si>
  <si>
    <t>2324</t>
  </si>
  <si>
    <t>Přijaté nekapitálové příspěvky a náhrady</t>
  </si>
  <si>
    <t>4133</t>
  </si>
  <si>
    <t>Převody z vlastních rezervních fondů</t>
  </si>
  <si>
    <t>Výdaje účtu</t>
  </si>
  <si>
    <t>5139</t>
  </si>
  <si>
    <t>Nákup materiálu jinde nezařazený</t>
  </si>
  <si>
    <t>5164</t>
  </si>
  <si>
    <t>Nájemné</t>
  </si>
  <si>
    <t>5167</t>
  </si>
  <si>
    <t>Služby školení a vzdělávání</t>
  </si>
  <si>
    <t>5169</t>
  </si>
  <si>
    <t>Nákup ostatních služeb</t>
  </si>
  <si>
    <t>5173</t>
  </si>
  <si>
    <t>Cestovné (tuzemské i zahraniční)</t>
  </si>
  <si>
    <t>5175</t>
  </si>
  <si>
    <t>Pohoštění</t>
  </si>
  <si>
    <t>5336</t>
  </si>
  <si>
    <t>Neinvest. dotace zřízeným příspěvkovým o</t>
  </si>
  <si>
    <t>5901</t>
  </si>
  <si>
    <t>Nespecifikované rezervy</t>
  </si>
  <si>
    <t xml:space="preserve">Celkem výsledek účtu v roce </t>
  </si>
  <si>
    <t>Financování</t>
  </si>
  <si>
    <t>Řízení likvidity fondu - cash flow, aktuální zůstatek</t>
  </si>
  <si>
    <t>Roční přírůstky a úbytky peněz na účtu vč. řízení likvidity</t>
  </si>
  <si>
    <t>8115</t>
  </si>
  <si>
    <t>8115 - Změna stavu krátk.prostředků na bankovních účtech</t>
  </si>
  <si>
    <t>Informace o filtru dat:</t>
  </si>
  <si>
    <t>SUAU:</t>
  </si>
  <si>
    <t>suau dle vybraného účtu</t>
  </si>
  <si>
    <t>Položka:</t>
  </si>
  <si>
    <t>tab. Příjmy fondu: všechny příjmové položky, tab. Výdaje fondu: všechny výdajové položky, tab. Výsledek fondu: všechny položky mimo financování</t>
  </si>
  <si>
    <t>tab. Řízení likvidity fondu: FINANCOVÁNÍ (položky 8xxx)</t>
  </si>
  <si>
    <t>počet stran: 1</t>
  </si>
  <si>
    <t>RK-06-2016-65, př.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</si>
</sst>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.00"/>
    <numFmt numFmtId="184" formatCode="[$-10409]###\ ###\ ##0"/>
  </numFmts>
  <fonts count="45">
    <font>
      <sz val="10"/>
      <name val="Arial"/>
      <family val="0"/>
    </font>
    <font>
      <b/>
      <sz val="11.95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183" fontId="4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19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 horizontal="right"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3" fontId="6" fillId="0" borderId="19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6" fillId="34" borderId="19" xfId="0" applyFont="1" applyFill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183" fontId="5" fillId="0" borderId="19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34" borderId="19" xfId="0" applyFont="1" applyFill="1" applyBorder="1" applyAlignment="1" applyProtection="1">
      <alignment vertical="top" wrapText="1" readingOrder="1"/>
      <protection locked="0"/>
    </xf>
    <xf numFmtId="0" fontId="4" fillId="33" borderId="19" xfId="0" applyFont="1" applyFill="1" applyBorder="1" applyAlignment="1" applyProtection="1">
      <alignment horizontal="center"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183" fontId="4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183" fontId="4" fillId="33" borderId="22" xfId="0" applyNumberFormat="1" applyFont="1" applyFill="1" applyBorder="1" applyAlignment="1" applyProtection="1">
      <alignment horizontal="right" vertical="top" wrapText="1" readingOrder="1"/>
      <protection locked="0"/>
    </xf>
    <xf numFmtId="183" fontId="4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183" fontId="4" fillId="33" borderId="20" xfId="0" applyNumberFormat="1" applyFont="1" applyFill="1" applyBorder="1" applyAlignment="1" applyProtection="1">
      <alignment horizontal="right" vertical="top" wrapText="1" readingOrder="1"/>
      <protection locked="0"/>
    </xf>
    <xf numFmtId="184" fontId="4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3" borderId="19" xfId="0" applyFont="1" applyFill="1" applyBorder="1" applyAlignment="1" applyProtection="1">
      <alignment vertical="top" wrapText="1" readingOrder="1"/>
      <protection locked="0"/>
    </xf>
    <xf numFmtId="0" fontId="4" fillId="33" borderId="19" xfId="0" applyFont="1" applyFill="1" applyBorder="1" applyAlignment="1" applyProtection="1">
      <alignment horizontal="left" vertical="top" wrapText="1" readingOrder="1"/>
      <protection locked="0"/>
    </xf>
    <xf numFmtId="0" fontId="3" fillId="33" borderId="19" xfId="0" applyFont="1" applyFill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horizontal="right" vertical="top" wrapText="1" readingOrder="1"/>
      <protection locked="0"/>
    </xf>
    <xf numFmtId="0" fontId="10" fillId="0" borderId="0" xfId="0" applyFont="1" applyAlignment="1">
      <alignment horizontal="right"/>
    </xf>
    <xf numFmtId="0" fontId="1" fillId="33" borderId="0" xfId="0" applyFont="1" applyFill="1" applyAlignment="1" applyProtection="1">
      <alignment horizontal="center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B0C4DE"/>
      <rgbColor rgb="00A9A9A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PageLayoutView="0" workbookViewId="0" topLeftCell="A1">
      <selection activeCell="T3" sqref="T3"/>
    </sheetView>
  </sheetViews>
  <sheetFormatPr defaultColWidth="9.140625" defaultRowHeight="12.75"/>
  <cols>
    <col min="1" max="1" width="2.57421875" style="0" customWidth="1"/>
    <col min="2" max="2" width="1.28515625" style="0" customWidth="1"/>
    <col min="3" max="3" width="6.8515625" style="0" customWidth="1"/>
    <col min="4" max="4" width="6.7109375" style="0" customWidth="1"/>
    <col min="5" max="5" width="1.1484375" style="0" customWidth="1"/>
    <col min="6" max="6" width="21.57421875" style="0" customWidth="1"/>
    <col min="7" max="7" width="1.8515625" style="0" customWidth="1"/>
    <col min="8" max="8" width="0.13671875" style="0" customWidth="1"/>
    <col min="9" max="9" width="13.28125" style="0" customWidth="1"/>
    <col min="10" max="10" width="1.28515625" style="0" customWidth="1"/>
    <col min="11" max="11" width="0.13671875" style="0" customWidth="1"/>
    <col min="12" max="12" width="14.57421875" style="0" customWidth="1"/>
    <col min="13" max="13" width="0.13671875" style="0" customWidth="1"/>
    <col min="14" max="14" width="14.57421875" style="0" customWidth="1"/>
    <col min="15" max="15" width="0.13671875" style="0" customWidth="1"/>
    <col min="16" max="16" width="3.8515625" style="0" customWidth="1"/>
    <col min="17" max="17" width="1.28515625" style="0" customWidth="1"/>
    <col min="18" max="18" width="9.421875" style="0" customWidth="1"/>
    <col min="19" max="19" width="0.13671875" style="0" customWidth="1"/>
    <col min="20" max="20" width="14.57421875" style="0" customWidth="1"/>
    <col min="21" max="23" width="0" style="0" hidden="1" customWidth="1"/>
    <col min="24" max="24" width="7.8515625" style="0" customWidth="1"/>
    <col min="25" max="25" width="11.7109375" style="0" bestFit="1" customWidth="1"/>
    <col min="27" max="27" width="10.7109375" style="0" bestFit="1" customWidth="1"/>
  </cols>
  <sheetData>
    <row r="1" spans="18:20" ht="15" customHeight="1">
      <c r="R1" s="38" t="s">
        <v>46</v>
      </c>
      <c r="S1" s="38"/>
      <c r="T1" s="38"/>
    </row>
    <row r="2" spans="18:20" ht="15" customHeight="1">
      <c r="R2" s="38" t="s">
        <v>45</v>
      </c>
      <c r="S2" s="38"/>
      <c r="T2" s="38"/>
    </row>
    <row r="3" spans="18:20" ht="15" customHeight="1">
      <c r="R3" s="12"/>
      <c r="S3" s="12"/>
      <c r="T3" s="12"/>
    </row>
    <row r="4" spans="1:17" ht="18" customHeight="1">
      <c r="A4" s="39" t="s">
        <v>0</v>
      </c>
      <c r="B4" s="16"/>
      <c r="C4" s="16"/>
      <c r="D4" s="16"/>
      <c r="E4" s="16"/>
      <c r="F4" s="16"/>
      <c r="G4" s="16"/>
      <c r="H4" s="16"/>
      <c r="I4" s="16"/>
      <c r="J4" s="39" t="s">
        <v>1</v>
      </c>
      <c r="K4" s="16"/>
      <c r="L4" s="16"/>
      <c r="M4" s="16"/>
      <c r="N4" s="16"/>
      <c r="O4" s="16"/>
      <c r="P4" s="16"/>
      <c r="Q4" s="16"/>
    </row>
    <row r="5" spans="2:8" ht="18" customHeight="1">
      <c r="B5" s="25" t="s">
        <v>2</v>
      </c>
      <c r="C5" s="16"/>
      <c r="D5" s="16"/>
      <c r="E5" s="16"/>
      <c r="F5" s="16"/>
      <c r="G5" s="16"/>
      <c r="H5" s="16"/>
    </row>
    <row r="6" spans="2:24" ht="13.5" customHeight="1">
      <c r="B6" s="36" t="s">
        <v>3</v>
      </c>
      <c r="C6" s="18"/>
      <c r="D6" s="18"/>
      <c r="E6" s="18"/>
      <c r="F6" s="18"/>
      <c r="G6" s="18"/>
      <c r="H6" s="19"/>
      <c r="I6" s="27" t="s">
        <v>5</v>
      </c>
      <c r="J6" s="18"/>
      <c r="K6" s="19"/>
      <c r="L6" s="27" t="s">
        <v>6</v>
      </c>
      <c r="M6" s="19"/>
      <c r="N6" s="27" t="s">
        <v>7</v>
      </c>
      <c r="O6" s="19"/>
      <c r="P6" s="27" t="s">
        <v>8</v>
      </c>
      <c r="Q6" s="18"/>
      <c r="R6" s="18"/>
      <c r="S6" s="19"/>
      <c r="T6" s="27" t="s">
        <v>9</v>
      </c>
      <c r="U6" s="18"/>
      <c r="V6" s="19"/>
      <c r="X6" s="9"/>
    </row>
    <row r="7" spans="2:27" ht="14.25" customHeight="1">
      <c r="B7" s="22" t="s">
        <v>10</v>
      </c>
      <c r="C7" s="19"/>
      <c r="D7" s="23" t="s">
        <v>11</v>
      </c>
      <c r="E7" s="18"/>
      <c r="F7" s="18"/>
      <c r="G7" s="18"/>
      <c r="H7" s="19"/>
      <c r="I7" s="24"/>
      <c r="J7" s="18"/>
      <c r="K7" s="19"/>
      <c r="L7" s="24">
        <v>1678.3100000000002</v>
      </c>
      <c r="M7" s="19"/>
      <c r="N7" s="24">
        <v>419.98</v>
      </c>
      <c r="O7" s="19"/>
      <c r="P7" s="37"/>
      <c r="Q7" s="18"/>
      <c r="R7" s="18"/>
      <c r="S7" s="19"/>
      <c r="T7" s="17">
        <f>I7+L7+N7+P7</f>
        <v>2098.29</v>
      </c>
      <c r="U7" s="18"/>
      <c r="V7" s="19"/>
      <c r="X7" s="9"/>
      <c r="AA7" s="14"/>
    </row>
    <row r="8" spans="2:27" ht="13.5" customHeight="1">
      <c r="B8" s="22" t="s">
        <v>12</v>
      </c>
      <c r="C8" s="19"/>
      <c r="D8" s="23" t="s">
        <v>13</v>
      </c>
      <c r="E8" s="18"/>
      <c r="F8" s="18"/>
      <c r="G8" s="18"/>
      <c r="H8" s="19"/>
      <c r="I8" s="24">
        <v>424079.04</v>
      </c>
      <c r="J8" s="18"/>
      <c r="K8" s="19"/>
      <c r="L8" s="37"/>
      <c r="M8" s="19"/>
      <c r="N8" s="37"/>
      <c r="O8" s="19"/>
      <c r="P8" s="24">
        <v>85008.56</v>
      </c>
      <c r="Q8" s="18"/>
      <c r="R8" s="18"/>
      <c r="S8" s="19"/>
      <c r="T8" s="17">
        <f>I8+L8+N8+P8</f>
        <v>509087.6</v>
      </c>
      <c r="U8" s="18"/>
      <c r="V8" s="19"/>
      <c r="X8" s="9"/>
      <c r="Y8" s="13"/>
      <c r="AA8" s="14"/>
    </row>
    <row r="9" spans="2:27" ht="14.25" customHeight="1">
      <c r="B9" s="22" t="s">
        <v>14</v>
      </c>
      <c r="C9" s="19"/>
      <c r="D9" s="23" t="s">
        <v>15</v>
      </c>
      <c r="E9" s="18"/>
      <c r="F9" s="18"/>
      <c r="G9" s="18"/>
      <c r="H9" s="19"/>
      <c r="I9" s="37"/>
      <c r="J9" s="18"/>
      <c r="K9" s="19"/>
      <c r="L9" s="24">
        <v>110000</v>
      </c>
      <c r="M9" s="19"/>
      <c r="N9" s="37"/>
      <c r="O9" s="19"/>
      <c r="P9" s="37"/>
      <c r="Q9" s="18"/>
      <c r="R9" s="18"/>
      <c r="S9" s="19"/>
      <c r="T9" s="17">
        <f>I9+L9+N9+P9</f>
        <v>110000</v>
      </c>
      <c r="U9" s="18"/>
      <c r="V9" s="19"/>
      <c r="X9" s="9"/>
      <c r="AA9" s="13"/>
    </row>
    <row r="10" spans="2:27" ht="13.5" customHeight="1">
      <c r="B10" s="35" t="s">
        <v>9</v>
      </c>
      <c r="C10" s="18"/>
      <c r="D10" s="18"/>
      <c r="E10" s="18"/>
      <c r="F10" s="18"/>
      <c r="G10" s="18"/>
      <c r="H10" s="19"/>
      <c r="I10" s="29">
        <f>I7+I8</f>
        <v>424079.04</v>
      </c>
      <c r="J10" s="18"/>
      <c r="K10" s="19"/>
      <c r="L10" s="29">
        <v>111678.31</v>
      </c>
      <c r="M10" s="19"/>
      <c r="N10" s="29">
        <v>419.98</v>
      </c>
      <c r="O10" s="19"/>
      <c r="P10" s="29">
        <v>85008.56</v>
      </c>
      <c r="Q10" s="18"/>
      <c r="R10" s="18"/>
      <c r="S10" s="19"/>
      <c r="T10" s="29">
        <f>SUM(T7:V9)</f>
        <v>621185.8899999999</v>
      </c>
      <c r="U10" s="18"/>
      <c r="V10" s="19"/>
      <c r="X10" s="9"/>
      <c r="AA10" s="14"/>
    </row>
    <row r="11" spans="2:8" ht="18" customHeight="1">
      <c r="B11" s="25" t="s">
        <v>16</v>
      </c>
      <c r="C11" s="16"/>
      <c r="D11" s="16"/>
      <c r="E11" s="16"/>
      <c r="F11" s="16"/>
      <c r="G11" s="16"/>
      <c r="H11" s="16"/>
    </row>
    <row r="12" spans="2:19" ht="13.5" customHeight="1">
      <c r="B12" s="36" t="s">
        <v>3</v>
      </c>
      <c r="C12" s="18"/>
      <c r="D12" s="18"/>
      <c r="E12" s="18"/>
      <c r="F12" s="18"/>
      <c r="G12" s="18"/>
      <c r="H12" s="19"/>
      <c r="I12" s="27" t="s">
        <v>5</v>
      </c>
      <c r="J12" s="18"/>
      <c r="K12" s="19"/>
      <c r="L12" s="27" t="s">
        <v>6</v>
      </c>
      <c r="M12" s="19"/>
      <c r="N12" s="27" t="s">
        <v>7</v>
      </c>
      <c r="O12" s="19"/>
      <c r="P12" s="27" t="s">
        <v>9</v>
      </c>
      <c r="Q12" s="18"/>
      <c r="R12" s="18"/>
      <c r="S12" s="19"/>
    </row>
    <row r="13" spans="2:27" ht="14.25" customHeight="1">
      <c r="B13" s="22" t="s">
        <v>17</v>
      </c>
      <c r="C13" s="19"/>
      <c r="D13" s="23" t="s">
        <v>18</v>
      </c>
      <c r="E13" s="18"/>
      <c r="F13" s="18"/>
      <c r="G13" s="18"/>
      <c r="H13" s="19"/>
      <c r="I13" s="24">
        <v>0</v>
      </c>
      <c r="J13" s="18"/>
      <c r="K13" s="19"/>
      <c r="L13" s="24">
        <v>0</v>
      </c>
      <c r="M13" s="19"/>
      <c r="N13" s="24">
        <v>6401</v>
      </c>
      <c r="O13" s="19"/>
      <c r="P13" s="17">
        <f>I13+L13+N13</f>
        <v>6401</v>
      </c>
      <c r="Q13" s="18"/>
      <c r="R13" s="18"/>
      <c r="S13" s="19"/>
      <c r="T13" s="13"/>
      <c r="Y13" s="13"/>
      <c r="AA13" s="13"/>
    </row>
    <row r="14" spans="2:27" ht="13.5" customHeight="1">
      <c r="B14" s="22" t="s">
        <v>19</v>
      </c>
      <c r="C14" s="19"/>
      <c r="D14" s="23" t="s">
        <v>20</v>
      </c>
      <c r="E14" s="18"/>
      <c r="F14" s="18"/>
      <c r="G14" s="18"/>
      <c r="H14" s="19"/>
      <c r="I14" s="24">
        <v>0</v>
      </c>
      <c r="J14" s="18"/>
      <c r="K14" s="19"/>
      <c r="L14" s="24">
        <v>0</v>
      </c>
      <c r="M14" s="19"/>
      <c r="N14" s="24">
        <v>0</v>
      </c>
      <c r="O14" s="19"/>
      <c r="P14" s="17">
        <f aca="true" t="shared" si="0" ref="P14:P20">I14+L14+N14</f>
        <v>0</v>
      </c>
      <c r="Q14" s="18"/>
      <c r="R14" s="18"/>
      <c r="S14" s="19"/>
      <c r="T14" s="13"/>
      <c r="Y14" s="14"/>
      <c r="AA14" s="13"/>
    </row>
    <row r="15" spans="2:27" ht="14.25" customHeight="1">
      <c r="B15" s="22" t="s">
        <v>21</v>
      </c>
      <c r="C15" s="19"/>
      <c r="D15" s="23" t="s">
        <v>22</v>
      </c>
      <c r="E15" s="18"/>
      <c r="F15" s="18"/>
      <c r="G15" s="18"/>
      <c r="H15" s="19"/>
      <c r="I15" s="24">
        <v>0</v>
      </c>
      <c r="J15" s="18"/>
      <c r="K15" s="19"/>
      <c r="L15" s="24">
        <v>0</v>
      </c>
      <c r="M15" s="19"/>
      <c r="N15" s="24">
        <v>0</v>
      </c>
      <c r="O15" s="19"/>
      <c r="P15" s="17">
        <f t="shared" si="0"/>
        <v>0</v>
      </c>
      <c r="Q15" s="18"/>
      <c r="R15" s="18"/>
      <c r="S15" s="19"/>
      <c r="AA15" s="13"/>
    </row>
    <row r="16" spans="2:27" ht="13.5" customHeight="1">
      <c r="B16" s="22" t="s">
        <v>23</v>
      </c>
      <c r="C16" s="19"/>
      <c r="D16" s="23" t="s">
        <v>24</v>
      </c>
      <c r="E16" s="18"/>
      <c r="F16" s="18"/>
      <c r="G16" s="18"/>
      <c r="H16" s="19"/>
      <c r="I16" s="24">
        <v>0</v>
      </c>
      <c r="J16" s="18"/>
      <c r="K16" s="19"/>
      <c r="L16" s="24">
        <v>152930.93</v>
      </c>
      <c r="M16" s="19"/>
      <c r="N16" s="24">
        <v>10636</v>
      </c>
      <c r="O16" s="19"/>
      <c r="P16" s="17">
        <f t="shared" si="0"/>
        <v>163566.93</v>
      </c>
      <c r="Q16" s="18"/>
      <c r="R16" s="18"/>
      <c r="S16" s="19"/>
      <c r="AA16" s="13"/>
    </row>
    <row r="17" spans="2:27" ht="14.25" customHeight="1">
      <c r="B17" s="22" t="s">
        <v>25</v>
      </c>
      <c r="C17" s="19"/>
      <c r="D17" s="23" t="s">
        <v>26</v>
      </c>
      <c r="E17" s="18"/>
      <c r="F17" s="18"/>
      <c r="G17" s="18"/>
      <c r="H17" s="19"/>
      <c r="I17" s="24">
        <v>0</v>
      </c>
      <c r="J17" s="18"/>
      <c r="K17" s="19"/>
      <c r="L17" s="24">
        <v>67730.35</v>
      </c>
      <c r="M17" s="19"/>
      <c r="N17" s="24">
        <v>102728.75</v>
      </c>
      <c r="O17" s="19"/>
      <c r="P17" s="17">
        <f t="shared" si="0"/>
        <v>170459.1</v>
      </c>
      <c r="Q17" s="18"/>
      <c r="R17" s="18"/>
      <c r="S17" s="19"/>
      <c r="AA17" s="13"/>
    </row>
    <row r="18" spans="2:27" ht="13.5" customHeight="1">
      <c r="B18" s="22" t="s">
        <v>27</v>
      </c>
      <c r="C18" s="19"/>
      <c r="D18" s="23" t="s">
        <v>28</v>
      </c>
      <c r="E18" s="18"/>
      <c r="F18" s="18"/>
      <c r="G18" s="18"/>
      <c r="H18" s="19"/>
      <c r="I18" s="24">
        <v>0</v>
      </c>
      <c r="J18" s="18"/>
      <c r="K18" s="19"/>
      <c r="L18" s="24">
        <v>6118</v>
      </c>
      <c r="M18" s="19"/>
      <c r="N18" s="24">
        <v>0</v>
      </c>
      <c r="O18" s="19"/>
      <c r="P18" s="17">
        <f t="shared" si="0"/>
        <v>6118</v>
      </c>
      <c r="Q18" s="18"/>
      <c r="R18" s="18"/>
      <c r="S18" s="19"/>
      <c r="AA18" s="13"/>
    </row>
    <row r="19" spans="2:27" ht="14.25" customHeight="1">
      <c r="B19" s="22" t="s">
        <v>29</v>
      </c>
      <c r="C19" s="19"/>
      <c r="D19" s="23" t="s">
        <v>30</v>
      </c>
      <c r="E19" s="18"/>
      <c r="F19" s="18"/>
      <c r="G19" s="18"/>
      <c r="H19" s="19"/>
      <c r="I19" s="24">
        <v>0</v>
      </c>
      <c r="J19" s="18"/>
      <c r="K19" s="19"/>
      <c r="L19" s="24">
        <v>75531</v>
      </c>
      <c r="M19" s="19"/>
      <c r="N19" s="24">
        <v>48571.19</v>
      </c>
      <c r="O19" s="19"/>
      <c r="P19" s="17">
        <f t="shared" si="0"/>
        <v>124102.19</v>
      </c>
      <c r="Q19" s="18"/>
      <c r="R19" s="18"/>
      <c r="S19" s="19"/>
      <c r="AA19" s="13"/>
    </row>
    <row r="20" spans="2:19" ht="14.25" customHeight="1">
      <c r="B20" s="22" t="s">
        <v>31</v>
      </c>
      <c r="C20" s="19"/>
      <c r="D20" s="23" t="s">
        <v>32</v>
      </c>
      <c r="E20" s="18"/>
      <c r="F20" s="18"/>
      <c r="G20" s="18"/>
      <c r="H20" s="19"/>
      <c r="I20" s="24">
        <v>0</v>
      </c>
      <c r="J20" s="18"/>
      <c r="K20" s="19"/>
      <c r="L20" s="24">
        <v>0</v>
      </c>
      <c r="M20" s="19"/>
      <c r="N20" s="24">
        <v>0</v>
      </c>
      <c r="O20" s="19"/>
      <c r="P20" s="17">
        <f t="shared" si="0"/>
        <v>0</v>
      </c>
      <c r="Q20" s="18"/>
      <c r="R20" s="18"/>
      <c r="S20" s="19"/>
    </row>
    <row r="21" spans="2:19" ht="13.5" customHeight="1">
      <c r="B21" s="35" t="s">
        <v>9</v>
      </c>
      <c r="C21" s="18"/>
      <c r="D21" s="18"/>
      <c r="E21" s="18"/>
      <c r="F21" s="18"/>
      <c r="G21" s="18"/>
      <c r="H21" s="19"/>
      <c r="I21" s="29">
        <v>0</v>
      </c>
      <c r="J21" s="18"/>
      <c r="K21" s="19"/>
      <c r="L21" s="29">
        <f>SUM(L13:M20)</f>
        <v>302310.28</v>
      </c>
      <c r="M21" s="19"/>
      <c r="N21" s="29">
        <f>SUM(N13:O20)</f>
        <v>168336.94</v>
      </c>
      <c r="O21" s="19"/>
      <c r="P21" s="29">
        <f>SUM(P13:S20)</f>
        <v>470647.22000000003</v>
      </c>
      <c r="Q21" s="18"/>
      <c r="R21" s="18"/>
      <c r="S21" s="19"/>
    </row>
    <row r="22" spans="2:8" ht="18" customHeight="1">
      <c r="B22" s="25" t="s">
        <v>33</v>
      </c>
      <c r="C22" s="16"/>
      <c r="D22" s="16"/>
      <c r="E22" s="16"/>
      <c r="F22" s="16"/>
      <c r="G22" s="16"/>
      <c r="H22" s="16"/>
    </row>
    <row r="23" spans="2:20" ht="13.5" customHeight="1">
      <c r="B23" s="34"/>
      <c r="C23" s="18"/>
      <c r="D23" s="18"/>
      <c r="E23" s="18"/>
      <c r="F23" s="18"/>
      <c r="G23" s="19"/>
      <c r="H23" s="11" t="s">
        <v>4</v>
      </c>
      <c r="I23" s="27">
        <v>2013</v>
      </c>
      <c r="J23" s="19"/>
      <c r="K23" s="27" t="s">
        <v>6</v>
      </c>
      <c r="L23" s="19"/>
      <c r="M23" s="27" t="s">
        <v>7</v>
      </c>
      <c r="N23" s="19"/>
      <c r="O23" s="27" t="s">
        <v>8</v>
      </c>
      <c r="P23" s="18"/>
      <c r="Q23" s="18"/>
      <c r="R23" s="19"/>
      <c r="S23" s="27" t="s">
        <v>9</v>
      </c>
      <c r="T23" s="19"/>
    </row>
    <row r="24" spans="2:20" ht="13.5" customHeight="1">
      <c r="B24" s="28" t="s">
        <v>9</v>
      </c>
      <c r="C24" s="18"/>
      <c r="D24" s="18"/>
      <c r="E24" s="18"/>
      <c r="F24" s="18"/>
      <c r="G24" s="19"/>
      <c r="H24" s="10">
        <v>537089.5599999999</v>
      </c>
      <c r="I24" s="29">
        <f>I10-I21</f>
        <v>424079.04</v>
      </c>
      <c r="J24" s="19"/>
      <c r="K24" s="30">
        <f>L10-L21</f>
        <v>-190631.97000000003</v>
      </c>
      <c r="L24" s="31"/>
      <c r="M24" s="30">
        <f>N10-N21</f>
        <v>-167916.96</v>
      </c>
      <c r="N24" s="31"/>
      <c r="O24" s="30">
        <f>P10</f>
        <v>85008.56</v>
      </c>
      <c r="P24" s="32"/>
      <c r="Q24" s="32"/>
      <c r="R24" s="31"/>
      <c r="S24" s="33">
        <f>T10-P21</f>
        <v>150538.66999999987</v>
      </c>
      <c r="T24" s="19"/>
    </row>
    <row r="25" ht="409.5" customHeight="1" hidden="1"/>
    <row r="26" spans="2:8" ht="18" customHeight="1">
      <c r="B26" s="25" t="s">
        <v>34</v>
      </c>
      <c r="C26" s="16"/>
      <c r="D26" s="16"/>
      <c r="E26" s="16"/>
      <c r="F26" s="16"/>
      <c r="G26" s="16"/>
      <c r="H26" s="16"/>
    </row>
    <row r="27" spans="2:8" ht="31.5" customHeight="1">
      <c r="B27" s="25" t="s">
        <v>35</v>
      </c>
      <c r="C27" s="16"/>
      <c r="D27" s="16"/>
      <c r="E27" s="16"/>
      <c r="F27" s="16"/>
      <c r="G27" s="16"/>
      <c r="H27" s="16"/>
    </row>
    <row r="28" spans="2:24" ht="13.5" customHeight="1">
      <c r="B28" s="26" t="s">
        <v>36</v>
      </c>
      <c r="C28" s="18"/>
      <c r="D28" s="18"/>
      <c r="E28" s="18"/>
      <c r="F28" s="18"/>
      <c r="G28" s="18"/>
      <c r="H28" s="19"/>
      <c r="I28" s="21" t="s">
        <v>5</v>
      </c>
      <c r="J28" s="18"/>
      <c r="K28" s="19"/>
      <c r="L28" s="21" t="s">
        <v>6</v>
      </c>
      <c r="M28" s="19"/>
      <c r="N28" s="21" t="s">
        <v>7</v>
      </c>
      <c r="O28" s="19"/>
      <c r="P28" s="21" t="s">
        <v>8</v>
      </c>
      <c r="Q28" s="18"/>
      <c r="R28" s="18"/>
      <c r="S28" s="19"/>
      <c r="T28" s="21" t="s">
        <v>9</v>
      </c>
      <c r="U28" s="18"/>
      <c r="V28" s="19"/>
      <c r="X28" s="9"/>
    </row>
    <row r="29" spans="2:24" ht="13.5" customHeight="1">
      <c r="B29" s="22" t="s">
        <v>37</v>
      </c>
      <c r="C29" s="19"/>
      <c r="D29" s="23" t="s">
        <v>38</v>
      </c>
      <c r="E29" s="18"/>
      <c r="F29" s="18"/>
      <c r="G29" s="18"/>
      <c r="H29" s="19"/>
      <c r="I29" s="24">
        <f>I10-I21</f>
        <v>424079.04</v>
      </c>
      <c r="J29" s="18"/>
      <c r="K29" s="19"/>
      <c r="L29" s="24">
        <f>L10-L21</f>
        <v>-190631.97000000003</v>
      </c>
      <c r="M29" s="19"/>
      <c r="N29" s="24">
        <f>N10-N21</f>
        <v>-167916.96</v>
      </c>
      <c r="O29" s="19"/>
      <c r="P29" s="24">
        <f>P10</f>
        <v>85008.56</v>
      </c>
      <c r="Q29" s="18"/>
      <c r="R29" s="18"/>
      <c r="S29" s="19"/>
      <c r="T29" s="17">
        <f>T10-P21</f>
        <v>150538.66999999987</v>
      </c>
      <c r="U29" s="18"/>
      <c r="V29" s="19"/>
      <c r="X29" s="9"/>
    </row>
    <row r="30" ht="409.5" customHeight="1" hidden="1"/>
    <row r="31" ht="6.75" customHeight="1"/>
    <row r="32" spans="2:17" ht="6.75" customHeigh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</row>
    <row r="33" spans="2:17" ht="13.5" customHeight="1">
      <c r="B33" s="4"/>
      <c r="C33" s="20" t="s">
        <v>39</v>
      </c>
      <c r="D33" s="16"/>
      <c r="E33" s="16"/>
      <c r="F33" s="16"/>
      <c r="Q33" s="5"/>
    </row>
    <row r="34" spans="2:17" ht="409.5" customHeight="1" hidden="1">
      <c r="B34" s="4"/>
      <c r="Q34" s="5"/>
    </row>
    <row r="35" spans="2:17" ht="13.5" customHeight="1">
      <c r="B35" s="4"/>
      <c r="C35" s="15" t="s">
        <v>40</v>
      </c>
      <c r="D35" s="16"/>
      <c r="F35" s="15" t="s">
        <v>41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5"/>
    </row>
    <row r="36" spans="2:17" ht="13.5" customHeight="1">
      <c r="B36" s="4"/>
      <c r="C36" s="15" t="s">
        <v>42</v>
      </c>
      <c r="D36" s="16"/>
      <c r="F36" s="15" t="s">
        <v>43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5"/>
    </row>
    <row r="37" spans="2:17" ht="409.5" customHeight="1" hidden="1">
      <c r="B37" s="4"/>
      <c r="Q37" s="5"/>
    </row>
    <row r="38" spans="2:17" ht="13.5" customHeight="1">
      <c r="B38" s="4"/>
      <c r="F38" s="15" t="s">
        <v>44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5"/>
    </row>
    <row r="39" spans="2:17" ht="6.7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ht="409.5" customHeight="1" hidden="1"/>
  </sheetData>
  <sheetProtection/>
  <mergeCells count="131">
    <mergeCell ref="R1:T1"/>
    <mergeCell ref="R2:T2"/>
    <mergeCell ref="A4:I4"/>
    <mergeCell ref="J4:Q4"/>
    <mergeCell ref="B5:H5"/>
    <mergeCell ref="B6:H6"/>
    <mergeCell ref="I6:K6"/>
    <mergeCell ref="L6:M6"/>
    <mergeCell ref="N6:O6"/>
    <mergeCell ref="P6:S6"/>
    <mergeCell ref="T6:V6"/>
    <mergeCell ref="B7:C7"/>
    <mergeCell ref="D7:H7"/>
    <mergeCell ref="I7:K7"/>
    <mergeCell ref="L7:M7"/>
    <mergeCell ref="N7:O7"/>
    <mergeCell ref="P7:S7"/>
    <mergeCell ref="T7:V7"/>
    <mergeCell ref="B8:C8"/>
    <mergeCell ref="D8:H8"/>
    <mergeCell ref="I8:K8"/>
    <mergeCell ref="L8:M8"/>
    <mergeCell ref="N8:O8"/>
    <mergeCell ref="P8:S8"/>
    <mergeCell ref="L10:M10"/>
    <mergeCell ref="N10:O10"/>
    <mergeCell ref="T8:V8"/>
    <mergeCell ref="B9:C9"/>
    <mergeCell ref="D9:H9"/>
    <mergeCell ref="I9:K9"/>
    <mergeCell ref="L9:M9"/>
    <mergeCell ref="N9:O9"/>
    <mergeCell ref="P9:S9"/>
    <mergeCell ref="T9:V9"/>
    <mergeCell ref="P10:S10"/>
    <mergeCell ref="T10:V10"/>
    <mergeCell ref="B11:H11"/>
    <mergeCell ref="B12:H12"/>
    <mergeCell ref="I12:K12"/>
    <mergeCell ref="L12:M12"/>
    <mergeCell ref="N12:O12"/>
    <mergeCell ref="P12:S12"/>
    <mergeCell ref="B10:H10"/>
    <mergeCell ref="I10:K10"/>
    <mergeCell ref="L14:M14"/>
    <mergeCell ref="N14:O14"/>
    <mergeCell ref="P14:S14"/>
    <mergeCell ref="B13:C13"/>
    <mergeCell ref="D13:H13"/>
    <mergeCell ref="I13:K13"/>
    <mergeCell ref="L13:M13"/>
    <mergeCell ref="P16:S16"/>
    <mergeCell ref="B15:C15"/>
    <mergeCell ref="D15:H15"/>
    <mergeCell ref="I15:K15"/>
    <mergeCell ref="L15:M15"/>
    <mergeCell ref="N13:O13"/>
    <mergeCell ref="P13:S13"/>
    <mergeCell ref="B14:C14"/>
    <mergeCell ref="D14:H14"/>
    <mergeCell ref="I14:K14"/>
    <mergeCell ref="D17:H17"/>
    <mergeCell ref="I17:K17"/>
    <mergeCell ref="L17:M17"/>
    <mergeCell ref="N15:O15"/>
    <mergeCell ref="P15:S15"/>
    <mergeCell ref="B16:C16"/>
    <mergeCell ref="D16:H16"/>
    <mergeCell ref="I16:K16"/>
    <mergeCell ref="L16:M16"/>
    <mergeCell ref="N16:O16"/>
    <mergeCell ref="L19:M19"/>
    <mergeCell ref="N17:O17"/>
    <mergeCell ref="P17:S17"/>
    <mergeCell ref="B18:C18"/>
    <mergeCell ref="D18:H18"/>
    <mergeCell ref="I18:K18"/>
    <mergeCell ref="L18:M18"/>
    <mergeCell ref="N18:O18"/>
    <mergeCell ref="P18:S18"/>
    <mergeCell ref="B17:C17"/>
    <mergeCell ref="P21:S21"/>
    <mergeCell ref="B20:C20"/>
    <mergeCell ref="D20:H20"/>
    <mergeCell ref="I20:K20"/>
    <mergeCell ref="L20:M20"/>
    <mergeCell ref="N19:O19"/>
    <mergeCell ref="P19:S19"/>
    <mergeCell ref="B19:C19"/>
    <mergeCell ref="D19:H19"/>
    <mergeCell ref="I19:K19"/>
    <mergeCell ref="B22:H22"/>
    <mergeCell ref="B23:G23"/>
    <mergeCell ref="I23:J23"/>
    <mergeCell ref="K23:L23"/>
    <mergeCell ref="N20:O20"/>
    <mergeCell ref="P20:S20"/>
    <mergeCell ref="B21:H21"/>
    <mergeCell ref="I21:K21"/>
    <mergeCell ref="L21:M21"/>
    <mergeCell ref="N21:O21"/>
    <mergeCell ref="M23:N23"/>
    <mergeCell ref="O23:R23"/>
    <mergeCell ref="S23:T23"/>
    <mergeCell ref="B24:G24"/>
    <mergeCell ref="I24:J24"/>
    <mergeCell ref="K24:L24"/>
    <mergeCell ref="M24:N24"/>
    <mergeCell ref="O24:R24"/>
    <mergeCell ref="S24:T24"/>
    <mergeCell ref="B26:H26"/>
    <mergeCell ref="B27:H27"/>
    <mergeCell ref="B28:H28"/>
    <mergeCell ref="I28:K28"/>
    <mergeCell ref="L28:M28"/>
    <mergeCell ref="N28:O28"/>
    <mergeCell ref="P28:S28"/>
    <mergeCell ref="T28:V28"/>
    <mergeCell ref="B29:C29"/>
    <mergeCell ref="D29:H29"/>
    <mergeCell ref="I29:K29"/>
    <mergeCell ref="L29:M29"/>
    <mergeCell ref="N29:O29"/>
    <mergeCell ref="P29:S29"/>
    <mergeCell ref="F38:P38"/>
    <mergeCell ref="T29:V29"/>
    <mergeCell ref="C33:F33"/>
    <mergeCell ref="C35:D35"/>
    <mergeCell ref="F35:P35"/>
    <mergeCell ref="C36:D36"/>
    <mergeCell ref="F36:P36"/>
  </mergeCells>
  <printOptions/>
  <pageMargins left="0" right="0" top="0" bottom="1" header="0" footer="0"/>
  <pageSetup horizontalDpi="600" verticalDpi="600" orientation="landscape" paperSize="9" r:id="rId1"/>
  <headerFooter alignWithMargins="0">
    <oddFooter xml:space="preserve">&amp;L&amp;"Arial"&amp;8&amp;I&amp;F&amp;I &amp;C&amp;R&amp;"Arial"&amp;8&amp;I1/1&amp;I </oddFooter>
  </headerFooter>
  <ignoredErrors>
    <ignoredError sqref="I10 P13:P21 T7:T10 I24 L21 N21 M24 K24 O24 S24 I29 L29 N29 P29 T29" unlockedFormula="1"/>
    <ignoredError sqref="I6 L6 N6 P6 I12 L12 N12 K23 M23 O23 J4 I28 L28 N28 P28 B29 B7:B9 B13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2016-02-09T06:59:01Z</dcterms:created>
  <dcterms:modified xsi:type="dcterms:W3CDTF">2016-02-11T09:49:51Z</dcterms:modified>
  <cp:category/>
  <cp:version/>
  <cp:contentType/>
  <cp:contentStatus/>
</cp:coreProperties>
</file>