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" yWindow="336" windowWidth="15576" windowHeight="10152" activeTab="0"/>
  </bookViews>
  <sheets>
    <sheet name="RK-37-2015-40, př. 2 " sheetId="1" r:id="rId1"/>
  </sheets>
  <definedNames>
    <definedName name="_xlnm.Print_Area" localSheetId="0">'RK-37-2015-40, př. 2 '!$A$1:$J$87</definedName>
  </definedNames>
  <calcPr fullCalcOnLoad="1"/>
</workbook>
</file>

<file path=xl/sharedStrings.xml><?xml version="1.0" encoding="utf-8"?>
<sst xmlns="http://schemas.openxmlformats.org/spreadsheetml/2006/main" count="86" uniqueCount="48">
  <si>
    <t>Paragraf</t>
  </si>
  <si>
    <t>Návrh na změnu</t>
  </si>
  <si>
    <t>Rozpočet po úpravě</t>
  </si>
  <si>
    <t>Celkem</t>
  </si>
  <si>
    <t>Položka  5331 - Neinvestiční příspěvky zřízeným příspěvkovým organizacím s UZ 00000</t>
  </si>
  <si>
    <t>počet stran: 1</t>
  </si>
  <si>
    <t>Rozpočet výdajů schválený</t>
  </si>
  <si>
    <t xml:space="preserve">Příspěvkové organizace </t>
  </si>
  <si>
    <t>Příspěvkové organizace</t>
  </si>
  <si>
    <t>v  Kč</t>
  </si>
  <si>
    <t xml:space="preserve">I. Úprava příjmů rozpočtu kraje </t>
  </si>
  <si>
    <t>Položka 2122 - Odvody příspěvkových organizací</t>
  </si>
  <si>
    <t>Rozpočet příjmů celkem</t>
  </si>
  <si>
    <t>Návrh</t>
  </si>
  <si>
    <t xml:space="preserve">Rozpočet </t>
  </si>
  <si>
    <t>na změnu</t>
  </si>
  <si>
    <t>příjmů po</t>
  </si>
  <si>
    <t>schválený</t>
  </si>
  <si>
    <t>úpravě</t>
  </si>
  <si>
    <t>Domov Kamélie Křižanov</t>
  </si>
  <si>
    <t>Nazev Organizace</t>
  </si>
  <si>
    <t>" +  "</t>
  </si>
  <si>
    <t>v   Kč</t>
  </si>
  <si>
    <t>Návrh na provedení rozpočtového opatření na kapitole Sociální věci</t>
  </si>
  <si>
    <t xml:space="preserve">II. Úprava výdajů rozpočtu kraje </t>
  </si>
  <si>
    <t>kapitola Sociální věci</t>
  </si>
  <si>
    <t>Název položky</t>
  </si>
  <si>
    <t>Péče o lidské zdroje a majetek kraje</t>
  </si>
  <si>
    <t>Položka  5901 - Nespecifikovaná rezerva</t>
  </si>
  <si>
    <t>Domov pro seniory Havlíčkův Brod</t>
  </si>
  <si>
    <t>Domov ve Zboží</t>
  </si>
  <si>
    <t>Ústav sociální péče Nové Syrovice</t>
  </si>
  <si>
    <t>Domov pro seniory Třebíč, Koutkova - Kubešova</t>
  </si>
  <si>
    <t>Domov Jeřabina Pelhřimov</t>
  </si>
  <si>
    <t>Domov ve Věži</t>
  </si>
  <si>
    <t>Psychocentrum - manž. a rodinná poradna Kraje Vysočina</t>
  </si>
  <si>
    <t>III. Upravený závazný ukazatel  "Odvod z fondu investic" na rok 2015</t>
  </si>
  <si>
    <t>Domov pro seniory Třebíč - manž. Curieových</t>
  </si>
  <si>
    <t>Položka  6351 - Investiční transfery zřízeným příspěvkovým organizacím</t>
  </si>
  <si>
    <t>Příspěvek na provoz</t>
  </si>
  <si>
    <t>Změna příspěvku na provoz (položka 5331 - Neinvestiční příspěvky zřízeným příspěvkovým organizacím, UZ 000000, UZ 00999, ORJ 5100)</t>
  </si>
  <si>
    <t>UZ 00999</t>
  </si>
  <si>
    <t>Změna investičního příspěvku  (položka 6351 - Investiční transfery zřízeným příspěvkovým organizacím, UZ 00999, ORJ 5100)</t>
  </si>
  <si>
    <t>Kapitola celkem</t>
  </si>
  <si>
    <t>IV. Upravený závazný ukazatel "Příspěvek na provoz" u příspěvkových organizací na rok 2015 (UZ 00000, UZ 00999)</t>
  </si>
  <si>
    <t>kapitola Rezerva a rozvoj kraje, snížení položky Péče o lidské zdroje a majetek kraje</t>
  </si>
  <si>
    <t>Domov důchodců Proseč u Pošné</t>
  </si>
  <si>
    <t>RK-37-2015-40,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</si>
</sst>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Border="1" applyAlignment="1">
      <alignment horizontal="center" wrapText="1"/>
    </xf>
    <xf numFmtId="3" fontId="46" fillId="0" borderId="10" xfId="0" applyNumberFormat="1" applyFont="1" applyBorder="1" applyAlignment="1">
      <alignment/>
    </xf>
    <xf numFmtId="3" fontId="46" fillId="34" borderId="11" xfId="0" applyNumberFormat="1" applyFont="1" applyFill="1" applyBorder="1" applyAlignment="1">
      <alignment/>
    </xf>
    <xf numFmtId="3" fontId="46" fillId="34" borderId="12" xfId="0" applyNumberFormat="1" applyFont="1" applyFill="1" applyBorder="1" applyAlignment="1">
      <alignment/>
    </xf>
    <xf numFmtId="3" fontId="46" fillId="34" borderId="13" xfId="0" applyNumberFormat="1" applyFont="1" applyFill="1" applyBorder="1" applyAlignment="1">
      <alignment/>
    </xf>
    <xf numFmtId="0" fontId="47" fillId="34" borderId="0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7" fillId="34" borderId="19" xfId="0" applyFont="1" applyFill="1" applyBorder="1" applyAlignment="1">
      <alignment horizontal="center"/>
    </xf>
    <xf numFmtId="49" fontId="47" fillId="34" borderId="20" xfId="0" applyNumberFormat="1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 vertical="center" wrapText="1" shrinkToFit="1"/>
    </xf>
    <xf numFmtId="0" fontId="46" fillId="34" borderId="20" xfId="0" applyFont="1" applyFill="1" applyBorder="1" applyAlignment="1">
      <alignment horizontal="center" vertical="center" wrapText="1" shrinkToFit="1"/>
    </xf>
    <xf numFmtId="0" fontId="46" fillId="0" borderId="22" xfId="0" applyFont="1" applyBorder="1" applyAlignment="1">
      <alignment/>
    </xf>
    <xf numFmtId="0" fontId="47" fillId="34" borderId="11" xfId="0" applyFont="1" applyFill="1" applyBorder="1" applyAlignment="1">
      <alignment/>
    </xf>
    <xf numFmtId="0" fontId="47" fillId="34" borderId="12" xfId="0" applyFont="1" applyFill="1" applyBorder="1" applyAlignment="1">
      <alignment/>
    </xf>
    <xf numFmtId="0" fontId="47" fillId="34" borderId="16" xfId="0" applyFont="1" applyFill="1" applyBorder="1" applyAlignment="1">
      <alignment horizontal="center" vertical="center" wrapText="1" shrinkToFit="1"/>
    </xf>
    <xf numFmtId="0" fontId="49" fillId="0" borderId="0" xfId="0" applyFont="1" applyAlignment="1">
      <alignment/>
    </xf>
    <xf numFmtId="3" fontId="46" fillId="34" borderId="23" xfId="0" applyNumberFormat="1" applyFont="1" applyFill="1" applyBorder="1" applyAlignment="1">
      <alignment/>
    </xf>
    <xf numFmtId="3" fontId="46" fillId="34" borderId="19" xfId="0" applyNumberFormat="1" applyFont="1" applyFill="1" applyBorder="1" applyAlignment="1">
      <alignment/>
    </xf>
    <xf numFmtId="3" fontId="46" fillId="34" borderId="21" xfId="0" applyNumberFormat="1" applyFont="1" applyFill="1" applyBorder="1" applyAlignment="1">
      <alignment/>
    </xf>
    <xf numFmtId="0" fontId="46" fillId="0" borderId="24" xfId="0" applyFont="1" applyBorder="1" applyAlignment="1">
      <alignment horizontal="center" vertical="center"/>
    </xf>
    <xf numFmtId="0" fontId="46" fillId="0" borderId="24" xfId="0" applyFont="1" applyBorder="1" applyAlignment="1">
      <alignment/>
    </xf>
    <xf numFmtId="3" fontId="46" fillId="0" borderId="14" xfId="0" applyNumberFormat="1" applyFont="1" applyBorder="1" applyAlignment="1">
      <alignment/>
    </xf>
    <xf numFmtId="0" fontId="46" fillId="0" borderId="25" xfId="0" applyFont="1" applyBorder="1" applyAlignment="1">
      <alignment/>
    </xf>
    <xf numFmtId="3" fontId="46" fillId="0" borderId="26" xfId="0" applyNumberFormat="1" applyFont="1" applyBorder="1" applyAlignment="1">
      <alignment/>
    </xf>
    <xf numFmtId="0" fontId="46" fillId="0" borderId="23" xfId="0" applyFont="1" applyBorder="1" applyAlignment="1">
      <alignment/>
    </xf>
    <xf numFmtId="3" fontId="46" fillId="0" borderId="27" xfId="0" applyNumberFormat="1" applyFont="1" applyBorder="1" applyAlignment="1">
      <alignment/>
    </xf>
    <xf numFmtId="3" fontId="2" fillId="34" borderId="28" xfId="0" applyNumberFormat="1" applyFont="1" applyFill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29" xfId="0" applyFont="1" applyBorder="1" applyAlignment="1">
      <alignment/>
    </xf>
    <xf numFmtId="0" fontId="46" fillId="0" borderId="30" xfId="0" applyFont="1" applyBorder="1" applyAlignment="1">
      <alignment/>
    </xf>
    <xf numFmtId="0" fontId="46" fillId="0" borderId="31" xfId="0" applyFont="1" applyBorder="1" applyAlignment="1">
      <alignment/>
    </xf>
    <xf numFmtId="0" fontId="46" fillId="0" borderId="32" xfId="0" applyFont="1" applyBorder="1" applyAlignment="1">
      <alignment/>
    </xf>
    <xf numFmtId="3" fontId="4" fillId="0" borderId="33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3" fontId="4" fillId="0" borderId="36" xfId="0" applyNumberFormat="1" applyFont="1" applyFill="1" applyBorder="1" applyAlignment="1">
      <alignment horizontal="right" vertical="center"/>
    </xf>
    <xf numFmtId="3" fontId="46" fillId="0" borderId="37" xfId="0" applyNumberFormat="1" applyFont="1" applyFill="1" applyBorder="1" applyAlignment="1">
      <alignment horizontal="right"/>
    </xf>
    <xf numFmtId="3" fontId="46" fillId="0" borderId="26" xfId="0" applyNumberFormat="1" applyFont="1" applyFill="1" applyBorder="1" applyAlignment="1">
      <alignment horizontal="right"/>
    </xf>
    <xf numFmtId="3" fontId="46" fillId="0" borderId="10" xfId="0" applyNumberFormat="1" applyFont="1" applyFill="1" applyBorder="1" applyAlignment="1">
      <alignment horizontal="right"/>
    </xf>
    <xf numFmtId="3" fontId="46" fillId="0" borderId="27" xfId="0" applyNumberFormat="1" applyFont="1" applyFill="1" applyBorder="1" applyAlignment="1">
      <alignment horizontal="right"/>
    </xf>
    <xf numFmtId="3" fontId="46" fillId="0" borderId="38" xfId="0" applyNumberFormat="1" applyFont="1" applyFill="1" applyBorder="1" applyAlignment="1">
      <alignment horizontal="right"/>
    </xf>
    <xf numFmtId="3" fontId="46" fillId="0" borderId="12" xfId="0" applyNumberFormat="1" applyFont="1" applyFill="1" applyBorder="1" applyAlignment="1">
      <alignment horizontal="right"/>
    </xf>
    <xf numFmtId="3" fontId="46" fillId="0" borderId="34" xfId="0" applyNumberFormat="1" applyFont="1" applyFill="1" applyBorder="1" applyAlignment="1">
      <alignment horizontal="right" vertical="center" wrapText="1"/>
    </xf>
    <xf numFmtId="3" fontId="46" fillId="0" borderId="35" xfId="0" applyNumberFormat="1" applyFont="1" applyFill="1" applyBorder="1" applyAlignment="1">
      <alignment horizontal="right" vertical="center" wrapText="1"/>
    </xf>
    <xf numFmtId="3" fontId="46" fillId="0" borderId="36" xfId="0" applyNumberFormat="1" applyFont="1" applyFill="1" applyBorder="1" applyAlignment="1">
      <alignment horizontal="right" vertical="center" wrapText="1"/>
    </xf>
    <xf numFmtId="3" fontId="46" fillId="0" borderId="39" xfId="0" applyNumberFormat="1" applyFont="1" applyFill="1" applyBorder="1" applyAlignment="1">
      <alignment horizontal="right" wrapText="1"/>
    </xf>
    <xf numFmtId="3" fontId="46" fillId="0" borderId="40" xfId="0" applyNumberFormat="1" applyFont="1" applyFill="1" applyBorder="1" applyAlignment="1">
      <alignment horizontal="right" wrapText="1"/>
    </xf>
    <xf numFmtId="3" fontId="46" fillId="0" borderId="41" xfId="0" applyNumberFormat="1" applyFont="1" applyFill="1" applyBorder="1" applyAlignment="1">
      <alignment horizontal="right" wrapText="1"/>
    </xf>
    <xf numFmtId="3" fontId="46" fillId="0" borderId="42" xfId="0" applyNumberFormat="1" applyFont="1" applyFill="1" applyBorder="1" applyAlignment="1">
      <alignment horizontal="right" wrapText="1"/>
    </xf>
    <xf numFmtId="0" fontId="46" fillId="0" borderId="34" xfId="0" applyFont="1" applyFill="1" applyBorder="1" applyAlignment="1">
      <alignment horizontal="left" vertical="center"/>
    </xf>
    <xf numFmtId="0" fontId="46" fillId="0" borderId="35" xfId="0" applyFont="1" applyFill="1" applyBorder="1" applyAlignment="1">
      <alignment horizontal="left" vertical="center"/>
    </xf>
    <xf numFmtId="0" fontId="46" fillId="0" borderId="36" xfId="0" applyFont="1" applyFill="1" applyBorder="1" applyAlignment="1">
      <alignment horizontal="left" vertical="center"/>
    </xf>
    <xf numFmtId="0" fontId="46" fillId="0" borderId="43" xfId="0" applyFont="1" applyFill="1" applyBorder="1" applyAlignment="1">
      <alignment horizontal="center" vertical="center"/>
    </xf>
    <xf numFmtId="3" fontId="46" fillId="0" borderId="44" xfId="0" applyNumberFormat="1" applyFont="1" applyFill="1" applyBorder="1" applyAlignment="1">
      <alignment horizontal="right" wrapText="1"/>
    </xf>
    <xf numFmtId="3" fontId="46" fillId="0" borderId="45" xfId="0" applyNumberFormat="1" applyFont="1" applyFill="1" applyBorder="1" applyAlignment="1">
      <alignment horizontal="right"/>
    </xf>
    <xf numFmtId="0" fontId="46" fillId="0" borderId="46" xfId="0" applyFont="1" applyFill="1" applyBorder="1" applyAlignment="1">
      <alignment horizontal="left" vertical="center"/>
    </xf>
    <xf numFmtId="0" fontId="46" fillId="0" borderId="47" xfId="0" applyFont="1" applyFill="1" applyBorder="1" applyAlignment="1">
      <alignment horizontal="left" vertical="center"/>
    </xf>
    <xf numFmtId="0" fontId="46" fillId="0" borderId="33" xfId="0" applyFont="1" applyFill="1" applyBorder="1" applyAlignment="1">
      <alignment horizontal="left"/>
    </xf>
    <xf numFmtId="0" fontId="46" fillId="0" borderId="48" xfId="0" applyFont="1" applyFill="1" applyBorder="1" applyAlignment="1">
      <alignment horizontal="left" vertical="center"/>
    </xf>
    <xf numFmtId="0" fontId="46" fillId="0" borderId="49" xfId="0" applyFont="1" applyFill="1" applyBorder="1" applyAlignment="1">
      <alignment horizontal="left" vertical="center"/>
    </xf>
    <xf numFmtId="0" fontId="46" fillId="0" borderId="50" xfId="0" applyFont="1" applyFill="1" applyBorder="1" applyAlignment="1">
      <alignment horizontal="left" vertical="center"/>
    </xf>
    <xf numFmtId="3" fontId="46" fillId="0" borderId="47" xfId="0" applyNumberFormat="1" applyFont="1" applyFill="1" applyBorder="1" applyAlignment="1">
      <alignment horizontal="right" vertical="center" wrapText="1"/>
    </xf>
    <xf numFmtId="0" fontId="46" fillId="0" borderId="51" xfId="0" applyFont="1" applyFill="1" applyBorder="1" applyAlignment="1">
      <alignment horizontal="left"/>
    </xf>
    <xf numFmtId="3" fontId="46" fillId="0" borderId="28" xfId="0" applyNumberFormat="1" applyFont="1" applyFill="1" applyBorder="1" applyAlignment="1">
      <alignment horizontal="right" vertical="center" wrapText="1"/>
    </xf>
    <xf numFmtId="0" fontId="46" fillId="0" borderId="52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6" fillId="34" borderId="53" xfId="0" applyNumberFormat="1" applyFont="1" applyFill="1" applyBorder="1" applyAlignment="1">
      <alignment vertical="center"/>
    </xf>
    <xf numFmtId="3" fontId="46" fillId="34" borderId="54" xfId="0" applyNumberFormat="1" applyFont="1" applyFill="1" applyBorder="1" applyAlignment="1">
      <alignment vertical="center"/>
    </xf>
    <xf numFmtId="3" fontId="46" fillId="34" borderId="55" xfId="0" applyNumberFormat="1" applyFont="1" applyFill="1" applyBorder="1" applyAlignment="1">
      <alignment vertical="center"/>
    </xf>
    <xf numFmtId="3" fontId="46" fillId="34" borderId="43" xfId="0" applyNumberFormat="1" applyFont="1" applyFill="1" applyBorder="1" applyAlignment="1">
      <alignment vertical="center"/>
    </xf>
    <xf numFmtId="3" fontId="46" fillId="34" borderId="56" xfId="0" applyNumberFormat="1" applyFont="1" applyFill="1" applyBorder="1" applyAlignment="1">
      <alignment vertical="center"/>
    </xf>
    <xf numFmtId="3" fontId="46" fillId="34" borderId="57" xfId="0" applyNumberFormat="1" applyFont="1" applyFill="1" applyBorder="1" applyAlignment="1">
      <alignment vertical="center"/>
    </xf>
    <xf numFmtId="3" fontId="46" fillId="0" borderId="18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46" fillId="0" borderId="58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8" fillId="0" borderId="0" xfId="0" applyFont="1" applyAlignment="1">
      <alignment wrapText="1"/>
    </xf>
    <xf numFmtId="0" fontId="0" fillId="0" borderId="0" xfId="0" applyAlignment="1">
      <alignment/>
    </xf>
    <xf numFmtId="3" fontId="46" fillId="0" borderId="59" xfId="0" applyNumberFormat="1" applyFont="1" applyBorder="1" applyAlignment="1">
      <alignment vertical="center"/>
    </xf>
    <xf numFmtId="0" fontId="0" fillId="0" borderId="51" xfId="0" applyBorder="1" applyAlignment="1">
      <alignment vertical="center"/>
    </xf>
    <xf numFmtId="3" fontId="46" fillId="0" borderId="16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3" fontId="46" fillId="0" borderId="60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0" fontId="47" fillId="34" borderId="50" xfId="0" applyFont="1" applyFill="1" applyBorder="1" applyAlignment="1">
      <alignment horizontal="center" wrapText="1"/>
    </xf>
    <xf numFmtId="0" fontId="46" fillId="0" borderId="51" xfId="0" applyFont="1" applyBorder="1" applyAlignment="1">
      <alignment horizontal="center" wrapText="1"/>
    </xf>
    <xf numFmtId="0" fontId="47" fillId="34" borderId="62" xfId="0" applyFont="1" applyFill="1" applyBorder="1" applyAlignment="1">
      <alignment vertical="center"/>
    </xf>
    <xf numFmtId="0" fontId="47" fillId="34" borderId="63" xfId="0" applyFont="1" applyFill="1" applyBorder="1" applyAlignment="1">
      <alignment vertical="center"/>
    </xf>
    <xf numFmtId="0" fontId="46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6" fillId="0" borderId="59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47" fillId="34" borderId="66" xfId="0" applyFont="1" applyFill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7" fillId="34" borderId="67" xfId="0" applyFont="1" applyFill="1" applyBorder="1" applyAlignment="1">
      <alignment horizontal="center" wrapText="1"/>
    </xf>
    <xf numFmtId="0" fontId="47" fillId="34" borderId="61" xfId="0" applyFont="1" applyFill="1" applyBorder="1" applyAlignment="1">
      <alignment horizontal="center" wrapText="1"/>
    </xf>
    <xf numFmtId="0" fontId="46" fillId="33" borderId="68" xfId="0" applyFont="1" applyFill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7" fillId="34" borderId="69" xfId="0" applyFont="1" applyFill="1" applyBorder="1" applyAlignment="1">
      <alignment horizontal="center" wrapText="1"/>
    </xf>
    <xf numFmtId="0" fontId="47" fillId="34" borderId="21" xfId="0" applyFont="1" applyFill="1" applyBorder="1" applyAlignment="1">
      <alignment horizontal="center" wrapText="1"/>
    </xf>
    <xf numFmtId="0" fontId="47" fillId="34" borderId="48" xfId="0" applyFont="1" applyFill="1" applyBorder="1" applyAlignment="1">
      <alignment horizontal="center" vertical="center"/>
    </xf>
    <xf numFmtId="0" fontId="47" fillId="34" borderId="49" xfId="0" applyFont="1" applyFill="1" applyBorder="1" applyAlignment="1">
      <alignment horizontal="center" vertical="center"/>
    </xf>
    <xf numFmtId="0" fontId="47" fillId="34" borderId="50" xfId="0" applyFont="1" applyFill="1" applyBorder="1" applyAlignment="1">
      <alignment horizontal="center" vertical="center"/>
    </xf>
    <xf numFmtId="0" fontId="47" fillId="34" borderId="34" xfId="0" applyFont="1" applyFill="1" applyBorder="1" applyAlignment="1">
      <alignment horizontal="center" vertical="center"/>
    </xf>
    <xf numFmtId="0" fontId="47" fillId="34" borderId="35" xfId="0" applyFont="1" applyFill="1" applyBorder="1" applyAlignment="1">
      <alignment horizontal="center" vertical="center"/>
    </xf>
    <xf numFmtId="0" fontId="47" fillId="34" borderId="47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7" fillId="34" borderId="70" xfId="0" applyFont="1" applyFill="1" applyBorder="1" applyAlignment="1">
      <alignment horizontal="center" wrapText="1"/>
    </xf>
    <xf numFmtId="0" fontId="46" fillId="0" borderId="70" xfId="0" applyFont="1" applyBorder="1" applyAlignment="1">
      <alignment horizontal="center" wrapText="1"/>
    </xf>
    <xf numFmtId="0" fontId="46" fillId="0" borderId="71" xfId="0" applyFont="1" applyBorder="1" applyAlignment="1">
      <alignment horizontal="center" wrapText="1"/>
    </xf>
    <xf numFmtId="0" fontId="2" fillId="34" borderId="70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47" fillId="35" borderId="64" xfId="0" applyFont="1" applyFill="1" applyBorder="1" applyAlignment="1">
      <alignment horizontal="center" vertical="center" wrapText="1"/>
    </xf>
    <xf numFmtId="0" fontId="47" fillId="35" borderId="65" xfId="0" applyFont="1" applyFill="1" applyBorder="1" applyAlignment="1">
      <alignment horizontal="center" vertical="center" wrapText="1"/>
    </xf>
    <xf numFmtId="0" fontId="47" fillId="34" borderId="41" xfId="0" applyFont="1" applyFill="1" applyBorder="1" applyAlignment="1">
      <alignment horizontal="center" wrapText="1"/>
    </xf>
    <xf numFmtId="0" fontId="46" fillId="0" borderId="72" xfId="0" applyFont="1" applyBorder="1" applyAlignment="1">
      <alignment horizontal="center" wrapText="1"/>
    </xf>
    <xf numFmtId="0" fontId="47" fillId="34" borderId="10" xfId="0" applyFont="1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7" fillId="34" borderId="52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23" xfId="48" applyFont="1" applyFill="1" applyBorder="1" applyAlignment="1">
      <alignment/>
      <protection/>
    </xf>
    <xf numFmtId="0" fontId="4" fillId="34" borderId="73" xfId="0" applyFont="1" applyFill="1" applyBorder="1" applyAlignment="1">
      <alignment/>
    </xf>
    <xf numFmtId="0" fontId="47" fillId="34" borderId="51" xfId="0" applyFont="1" applyFill="1" applyBorder="1" applyAlignment="1">
      <alignment/>
    </xf>
    <xf numFmtId="0" fontId="47" fillId="34" borderId="20" xfId="0" applyFont="1" applyFill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74" xfId="0" applyFont="1" applyBorder="1" applyAlignment="1">
      <alignment horizontal="center" wrapText="1"/>
    </xf>
    <xf numFmtId="0" fontId="2" fillId="34" borderId="48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3" fontId="46" fillId="0" borderId="24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3" fontId="46" fillId="0" borderId="14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46" fillId="0" borderId="25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7" fillId="34" borderId="43" xfId="0" applyFont="1" applyFill="1" applyBorder="1" applyAlignment="1">
      <alignment/>
    </xf>
    <xf numFmtId="0" fontId="47" fillId="34" borderId="43" xfId="0" applyFont="1" applyFill="1" applyBorder="1" applyAlignment="1">
      <alignment vertical="center"/>
    </xf>
    <xf numFmtId="0" fontId="47" fillId="34" borderId="20" xfId="0" applyFont="1" applyFill="1" applyBorder="1" applyAlignment="1">
      <alignment vertical="center"/>
    </xf>
    <xf numFmtId="0" fontId="46" fillId="0" borderId="64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46" fillId="0" borderId="65" xfId="0" applyFont="1" applyBorder="1" applyAlignment="1">
      <alignment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Hospodaření str1-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87"/>
  <sheetViews>
    <sheetView tabSelected="1" zoomScalePageLayoutView="0" workbookViewId="0" topLeftCell="E1">
      <selection activeCell="G5" sqref="G5"/>
    </sheetView>
  </sheetViews>
  <sheetFormatPr defaultColWidth="9.00390625" defaultRowHeight="15"/>
  <cols>
    <col min="1" max="3" width="5.421875" style="1" customWidth="1"/>
    <col min="4" max="4" width="11.28125" style="1" customWidth="1"/>
    <col min="5" max="5" width="55.7109375" style="1" customWidth="1"/>
    <col min="6" max="6" width="20.140625" style="1" customWidth="1"/>
    <col min="7" max="7" width="19.421875" style="1" customWidth="1"/>
    <col min="8" max="8" width="20.00390625" style="1" customWidth="1"/>
    <col min="9" max="9" width="9.28125" style="1" customWidth="1"/>
    <col min="10" max="10" width="8.421875" style="1" customWidth="1"/>
    <col min="11" max="16384" width="9.00390625" style="1" customWidth="1"/>
  </cols>
  <sheetData>
    <row r="1" spans="8:9" ht="13.5">
      <c r="H1" s="113" t="s">
        <v>47</v>
      </c>
      <c r="I1" s="113"/>
    </row>
    <row r="2" spans="8:9" ht="13.5">
      <c r="H2" s="113" t="s">
        <v>5</v>
      </c>
      <c r="I2" s="113"/>
    </row>
    <row r="3" ht="15">
      <c r="D3" s="28" t="s">
        <v>23</v>
      </c>
    </row>
    <row r="4" ht="13.5">
      <c r="D4" s="6"/>
    </row>
    <row r="6" spans="4:5" ht="13.5">
      <c r="D6" s="6" t="s">
        <v>10</v>
      </c>
      <c r="E6" s="6"/>
    </row>
    <row r="7" ht="14.25" thickBot="1">
      <c r="H7" s="2" t="s">
        <v>22</v>
      </c>
    </row>
    <row r="8" spans="4:8" ht="39" customHeight="1">
      <c r="D8" s="119" t="s">
        <v>0</v>
      </c>
      <c r="E8" s="27" t="s">
        <v>11</v>
      </c>
      <c r="F8" s="15" t="s">
        <v>12</v>
      </c>
      <c r="G8" s="16" t="s">
        <v>13</v>
      </c>
      <c r="H8" s="17" t="s">
        <v>14</v>
      </c>
    </row>
    <row r="9" spans="4:8" ht="13.5" customHeight="1">
      <c r="D9" s="120"/>
      <c r="E9" s="22"/>
      <c r="F9" s="14"/>
      <c r="G9" s="13" t="s">
        <v>15</v>
      </c>
      <c r="H9" s="18" t="s">
        <v>16</v>
      </c>
    </row>
    <row r="10" spans="4:8" ht="14.25" customHeight="1" thickBot="1">
      <c r="D10" s="123"/>
      <c r="E10" s="23"/>
      <c r="F10" s="19" t="s">
        <v>17</v>
      </c>
      <c r="G10" s="20" t="s">
        <v>21</v>
      </c>
      <c r="H10" s="21" t="s">
        <v>18</v>
      </c>
    </row>
    <row r="11" spans="4:8" ht="20.25" customHeight="1" thickBot="1">
      <c r="D11" s="32">
        <v>4350</v>
      </c>
      <c r="E11" s="33" t="s">
        <v>29</v>
      </c>
      <c r="F11" s="34">
        <v>1108000</v>
      </c>
      <c r="G11" s="34">
        <v>181600</v>
      </c>
      <c r="H11" s="34">
        <f>F11+G11</f>
        <v>1289600</v>
      </c>
    </row>
    <row r="12" spans="4:8" ht="20.25" customHeight="1">
      <c r="D12" s="102">
        <v>4357</v>
      </c>
      <c r="E12" s="35" t="s">
        <v>30</v>
      </c>
      <c r="F12" s="36">
        <v>2453000</v>
      </c>
      <c r="G12" s="36">
        <v>257000</v>
      </c>
      <c r="H12" s="36">
        <f>F12+G12</f>
        <v>2710000</v>
      </c>
    </row>
    <row r="13" spans="4:8" ht="20.25" customHeight="1">
      <c r="D13" s="103"/>
      <c r="E13" s="24" t="s">
        <v>19</v>
      </c>
      <c r="F13" s="9">
        <v>1119000</v>
      </c>
      <c r="G13" s="9">
        <v>600000</v>
      </c>
      <c r="H13" s="9">
        <f>F13+G13</f>
        <v>1719000</v>
      </c>
    </row>
    <row r="14" spans="4:8" ht="20.25" customHeight="1" thickBot="1">
      <c r="D14" s="104"/>
      <c r="E14" s="37" t="s">
        <v>31</v>
      </c>
      <c r="F14" s="38">
        <v>270000</v>
      </c>
      <c r="G14" s="38">
        <v>980000</v>
      </c>
      <c r="H14" s="38">
        <f>F14+G14</f>
        <v>1250000</v>
      </c>
    </row>
    <row r="15" spans="4:8" ht="20.25" customHeight="1" thickBot="1">
      <c r="D15" s="25" t="s">
        <v>3</v>
      </c>
      <c r="E15" s="26"/>
      <c r="F15" s="11">
        <f>SUM(F11:F14)</f>
        <v>4950000</v>
      </c>
      <c r="G15" s="11">
        <f>SUM(G11:G14)</f>
        <v>2018600</v>
      </c>
      <c r="H15" s="11">
        <f>SUM(H11:H14)</f>
        <v>6968600</v>
      </c>
    </row>
    <row r="18" ht="13.5">
      <c r="D18" s="6" t="s">
        <v>24</v>
      </c>
    </row>
    <row r="19" ht="13.5">
      <c r="D19" s="6"/>
    </row>
    <row r="20" ht="13.5">
      <c r="D20" s="6" t="s">
        <v>25</v>
      </c>
    </row>
    <row r="21" spans="4:9" ht="30" customHeight="1">
      <c r="D21" s="90" t="s">
        <v>40</v>
      </c>
      <c r="E21" s="124"/>
      <c r="F21" s="124"/>
      <c r="G21" s="124"/>
      <c r="H21" s="124"/>
      <c r="I21" s="7"/>
    </row>
    <row r="22" ht="14.25" thickBot="1">
      <c r="H22" s="2" t="s">
        <v>9</v>
      </c>
    </row>
    <row r="23" spans="4:9" ht="35.25" customHeight="1">
      <c r="D23" s="116" t="s">
        <v>0</v>
      </c>
      <c r="E23" s="119" t="s">
        <v>7</v>
      </c>
      <c r="F23" s="125" t="s">
        <v>4</v>
      </c>
      <c r="G23" s="126"/>
      <c r="H23" s="127"/>
      <c r="I23" s="8"/>
    </row>
    <row r="24" spans="4:8" ht="20.25" customHeight="1">
      <c r="D24" s="117"/>
      <c r="E24" s="120"/>
      <c r="F24" s="132" t="s">
        <v>6</v>
      </c>
      <c r="G24" s="134" t="s">
        <v>1</v>
      </c>
      <c r="H24" s="114" t="s">
        <v>2</v>
      </c>
    </row>
    <row r="25" spans="4:8" ht="20.25" customHeight="1" thickBot="1">
      <c r="D25" s="118"/>
      <c r="E25" s="121"/>
      <c r="F25" s="144"/>
      <c r="G25" s="143"/>
      <c r="H25" s="122"/>
    </row>
    <row r="26" spans="4:8" ht="20.25" customHeight="1">
      <c r="D26" s="105">
        <v>4350</v>
      </c>
      <c r="E26" s="62" t="s">
        <v>29</v>
      </c>
      <c r="F26" s="58">
        <v>1850000</v>
      </c>
      <c r="G26" s="50">
        <v>181600</v>
      </c>
      <c r="H26" s="50">
        <f>F26+G26</f>
        <v>2031600</v>
      </c>
    </row>
    <row r="27" spans="4:8" ht="20.25" customHeight="1">
      <c r="D27" s="89"/>
      <c r="E27" s="63" t="s">
        <v>32</v>
      </c>
      <c r="F27" s="59">
        <v>2547000</v>
      </c>
      <c r="G27" s="49">
        <v>150000</v>
      </c>
      <c r="H27" s="49">
        <f aca="true" t="shared" si="0" ref="H27:H35">F27+G27</f>
        <v>2697000</v>
      </c>
    </row>
    <row r="28" spans="4:8" ht="20.25" customHeight="1">
      <c r="D28" s="89"/>
      <c r="E28" s="63" t="s">
        <v>46</v>
      </c>
      <c r="F28" s="60">
        <v>2416000</v>
      </c>
      <c r="G28" s="51">
        <v>1015000</v>
      </c>
      <c r="H28" s="51">
        <f t="shared" si="0"/>
        <v>3431000</v>
      </c>
    </row>
    <row r="29" spans="4:9" ht="20.25" customHeight="1" thickBot="1">
      <c r="D29" s="106"/>
      <c r="E29" s="64" t="s">
        <v>37</v>
      </c>
      <c r="F29" s="61">
        <v>0</v>
      </c>
      <c r="G29" s="52">
        <v>100000</v>
      </c>
      <c r="H29" s="52">
        <f t="shared" si="0"/>
        <v>100000</v>
      </c>
      <c r="I29" s="1" t="s">
        <v>41</v>
      </c>
    </row>
    <row r="30" spans="4:8" ht="20.25" customHeight="1">
      <c r="D30" s="88">
        <v>4357</v>
      </c>
      <c r="E30" s="68" t="s">
        <v>30</v>
      </c>
      <c r="F30" s="66">
        <v>2926000</v>
      </c>
      <c r="G30" s="53">
        <v>257000</v>
      </c>
      <c r="H30" s="53">
        <f t="shared" si="0"/>
        <v>3183000</v>
      </c>
    </row>
    <row r="31" spans="4:8" ht="20.25" customHeight="1">
      <c r="D31" s="89"/>
      <c r="E31" s="63" t="s">
        <v>19</v>
      </c>
      <c r="F31" s="59">
        <v>2854000</v>
      </c>
      <c r="G31" s="49">
        <v>600000</v>
      </c>
      <c r="H31" s="49">
        <f t="shared" si="0"/>
        <v>3454000</v>
      </c>
    </row>
    <row r="32" spans="4:8" ht="20.25" customHeight="1">
      <c r="D32" s="89"/>
      <c r="E32" s="63" t="s">
        <v>33</v>
      </c>
      <c r="F32" s="59">
        <v>3366333</v>
      </c>
      <c r="G32" s="49">
        <v>826000</v>
      </c>
      <c r="H32" s="49">
        <f t="shared" si="0"/>
        <v>4192333</v>
      </c>
    </row>
    <row r="33" spans="4:8" ht="20.25" customHeight="1">
      <c r="D33" s="89"/>
      <c r="E33" s="63" t="s">
        <v>34</v>
      </c>
      <c r="F33" s="59">
        <v>1540000</v>
      </c>
      <c r="G33" s="49">
        <v>61000</v>
      </c>
      <c r="H33" s="49">
        <f t="shared" si="0"/>
        <v>1601000</v>
      </c>
    </row>
    <row r="34" spans="4:8" ht="20.25" customHeight="1" thickBot="1">
      <c r="D34" s="89"/>
      <c r="E34" s="69" t="s">
        <v>31</v>
      </c>
      <c r="F34" s="60">
        <v>1576000</v>
      </c>
      <c r="G34" s="51">
        <v>980000</v>
      </c>
      <c r="H34" s="51">
        <f t="shared" si="0"/>
        <v>2556000</v>
      </c>
    </row>
    <row r="35" spans="4:8" ht="18.75" customHeight="1" thickBot="1">
      <c r="D35" s="65">
        <v>4339</v>
      </c>
      <c r="E35" s="70" t="s">
        <v>35</v>
      </c>
      <c r="F35" s="67">
        <v>3978000</v>
      </c>
      <c r="G35" s="54">
        <v>1000000</v>
      </c>
      <c r="H35" s="54">
        <f t="shared" si="0"/>
        <v>4978000</v>
      </c>
    </row>
    <row r="36" spans="4:8" ht="15" customHeight="1" thickBot="1">
      <c r="D36" s="141" t="s">
        <v>3</v>
      </c>
      <c r="E36" s="142"/>
      <c r="F36" s="29">
        <f>SUM(F26:F35)</f>
        <v>23053333</v>
      </c>
      <c r="G36" s="30">
        <f>SUM(G26:G35)</f>
        <v>5170600</v>
      </c>
      <c r="H36" s="31">
        <f>SUM(H26:H35)</f>
        <v>28223933</v>
      </c>
    </row>
    <row r="38" spans="4:8" ht="14.25">
      <c r="D38" s="90" t="s">
        <v>42</v>
      </c>
      <c r="E38" s="91"/>
      <c r="F38" s="91"/>
      <c r="G38" s="91"/>
      <c r="H38" s="91"/>
    </row>
    <row r="39" ht="14.25" thickBot="1"/>
    <row r="40" spans="4:8" ht="13.5">
      <c r="D40" s="116" t="s">
        <v>0</v>
      </c>
      <c r="E40" s="119" t="s">
        <v>7</v>
      </c>
      <c r="F40" s="125" t="s">
        <v>38</v>
      </c>
      <c r="G40" s="126"/>
      <c r="H40" s="127"/>
    </row>
    <row r="41" spans="4:8" ht="13.5">
      <c r="D41" s="117"/>
      <c r="E41" s="120"/>
      <c r="F41" s="132" t="s">
        <v>6</v>
      </c>
      <c r="G41" s="134" t="s">
        <v>1</v>
      </c>
      <c r="H41" s="114" t="s">
        <v>2</v>
      </c>
    </row>
    <row r="42" spans="4:8" ht="14.25" thickBot="1">
      <c r="D42" s="136"/>
      <c r="E42" s="123"/>
      <c r="F42" s="133"/>
      <c r="G42" s="135"/>
      <c r="H42" s="115"/>
    </row>
    <row r="43" spans="4:8" ht="13.5">
      <c r="D43" s="111">
        <v>4350</v>
      </c>
      <c r="E43" s="159" t="s">
        <v>37</v>
      </c>
      <c r="F43" s="147">
        <v>100000</v>
      </c>
      <c r="G43" s="149">
        <v>-100000</v>
      </c>
      <c r="H43" s="86">
        <v>0</v>
      </c>
    </row>
    <row r="44" spans="4:8" ht="12.75" customHeight="1" thickBot="1">
      <c r="D44" s="112"/>
      <c r="E44" s="158"/>
      <c r="F44" s="148"/>
      <c r="G44" s="150"/>
      <c r="H44" s="87"/>
    </row>
    <row r="45" spans="4:8" ht="14.25" thickBot="1">
      <c r="D45" s="154" t="s">
        <v>3</v>
      </c>
      <c r="E45" s="142"/>
      <c r="F45" s="10">
        <f>SUM(F43:F44)</f>
        <v>100000</v>
      </c>
      <c r="G45" s="11">
        <f>SUM(G43:G44)</f>
        <v>-100000</v>
      </c>
      <c r="H45" s="12">
        <f>SUM(H43:H44)</f>
        <v>0</v>
      </c>
    </row>
    <row r="46" spans="4:8" ht="14.25" thickBot="1">
      <c r="D46" s="78"/>
      <c r="E46" s="78"/>
      <c r="F46" s="79"/>
      <c r="G46" s="79"/>
      <c r="H46" s="79"/>
    </row>
    <row r="47" spans="4:8" ht="19.5" customHeight="1" thickBot="1" thickTop="1">
      <c r="D47" s="100" t="s">
        <v>43</v>
      </c>
      <c r="E47" s="101"/>
      <c r="F47" s="80">
        <f>F36+F45</f>
        <v>23153333</v>
      </c>
      <c r="G47" s="81">
        <f>G36+G45</f>
        <v>5070600</v>
      </c>
      <c r="H47" s="82">
        <f>H36+H45</f>
        <v>28223933</v>
      </c>
    </row>
    <row r="48" spans="4:8" ht="14.25" thickTop="1">
      <c r="D48" s="78"/>
      <c r="E48" s="78"/>
      <c r="F48" s="79"/>
      <c r="G48" s="79"/>
      <c r="H48" s="79"/>
    </row>
    <row r="50" ht="13.5">
      <c r="D50" s="6" t="s">
        <v>45</v>
      </c>
    </row>
    <row r="51" ht="14.25" thickBot="1"/>
    <row r="52" spans="4:8" ht="13.5" customHeight="1">
      <c r="D52" s="116" t="s">
        <v>0</v>
      </c>
      <c r="E52" s="119" t="s">
        <v>26</v>
      </c>
      <c r="F52" s="125" t="s">
        <v>28</v>
      </c>
      <c r="G52" s="126"/>
      <c r="H52" s="127"/>
    </row>
    <row r="53" spans="4:8" ht="13.5" customHeight="1">
      <c r="D53" s="117"/>
      <c r="E53" s="120"/>
      <c r="F53" s="98"/>
      <c r="G53" s="107" t="s">
        <v>1</v>
      </c>
      <c r="H53" s="109"/>
    </row>
    <row r="54" spans="4:8" ht="14.25" thickBot="1">
      <c r="D54" s="136"/>
      <c r="E54" s="123"/>
      <c r="F54" s="99"/>
      <c r="G54" s="108"/>
      <c r="H54" s="110"/>
    </row>
    <row r="55" spans="4:8" ht="13.5">
      <c r="D55" s="111">
        <v>6409</v>
      </c>
      <c r="E55" s="157" t="s">
        <v>27</v>
      </c>
      <c r="F55" s="92"/>
      <c r="G55" s="94">
        <f>+G15-G36-(G45)</f>
        <v>-3052000</v>
      </c>
      <c r="H55" s="96"/>
    </row>
    <row r="56" spans="4:8" ht="14.25" thickBot="1">
      <c r="D56" s="112"/>
      <c r="E56" s="158"/>
      <c r="F56" s="93"/>
      <c r="G56" s="95"/>
      <c r="H56" s="97"/>
    </row>
    <row r="57" spans="4:8" ht="19.5" customHeight="1" thickBot="1">
      <c r="D57" s="155" t="s">
        <v>43</v>
      </c>
      <c r="E57" s="156"/>
      <c r="F57" s="83"/>
      <c r="G57" s="84">
        <f>SUM(G55:G56)</f>
        <v>-3052000</v>
      </c>
      <c r="H57" s="85"/>
    </row>
    <row r="61" ht="13.5">
      <c r="D61" s="3" t="s">
        <v>36</v>
      </c>
    </row>
    <row r="63" spans="4:6" ht="14.25" thickBot="1">
      <c r="D63" s="4"/>
      <c r="E63" s="4"/>
      <c r="F63" s="2" t="s">
        <v>9</v>
      </c>
    </row>
    <row r="64" spans="4:6" ht="13.5">
      <c r="D64" s="145" t="s">
        <v>0</v>
      </c>
      <c r="E64" s="145" t="s">
        <v>8</v>
      </c>
      <c r="F64" s="137" t="s">
        <v>9</v>
      </c>
    </row>
    <row r="65" spans="4:9" ht="14.25" thickBot="1">
      <c r="D65" s="146"/>
      <c r="E65" s="146"/>
      <c r="F65" s="138"/>
      <c r="I65" s="2"/>
    </row>
    <row r="66" spans="4:9" ht="21.75" customHeight="1" thickBot="1">
      <c r="D66" s="40">
        <v>4350</v>
      </c>
      <c r="E66" s="41" t="s">
        <v>29</v>
      </c>
      <c r="F66" s="45">
        <f>H11</f>
        <v>1289600</v>
      </c>
      <c r="I66" s="2"/>
    </row>
    <row r="67" spans="4:9" ht="21.75" customHeight="1">
      <c r="D67" s="151">
        <v>4357</v>
      </c>
      <c r="E67" s="42" t="s">
        <v>30</v>
      </c>
      <c r="F67" s="46">
        <f>H12</f>
        <v>2710000</v>
      </c>
      <c r="I67" s="2"/>
    </row>
    <row r="68" spans="4:9" ht="21.75" customHeight="1">
      <c r="D68" s="152"/>
      <c r="E68" s="43" t="s">
        <v>19</v>
      </c>
      <c r="F68" s="47">
        <f>H13</f>
        <v>1719000</v>
      </c>
      <c r="I68" s="2"/>
    </row>
    <row r="69" spans="4:9" ht="21.75" customHeight="1" thickBot="1">
      <c r="D69" s="153"/>
      <c r="E69" s="44" t="s">
        <v>31</v>
      </c>
      <c r="F69" s="48">
        <f>H14</f>
        <v>1250000</v>
      </c>
      <c r="I69" s="2"/>
    </row>
    <row r="70" spans="4:6" ht="21.75" customHeight="1" thickBot="1">
      <c r="D70" s="139" t="s">
        <v>3</v>
      </c>
      <c r="E70" s="140"/>
      <c r="F70" s="39">
        <f>SUM(F66:F69)</f>
        <v>6968600</v>
      </c>
    </row>
    <row r="73" spans="4:6" ht="13.5">
      <c r="D73" s="3" t="s">
        <v>44</v>
      </c>
      <c r="E73" s="4"/>
      <c r="F73" s="5"/>
    </row>
    <row r="74" spans="4:6" ht="14.25" thickBot="1">
      <c r="D74" s="4"/>
      <c r="E74" s="4"/>
      <c r="F74" s="2" t="s">
        <v>9</v>
      </c>
    </row>
    <row r="75" spans="4:6" ht="14.25" customHeight="1">
      <c r="D75" s="137" t="s">
        <v>0</v>
      </c>
      <c r="E75" s="128" t="s">
        <v>20</v>
      </c>
      <c r="F75" s="130" t="s">
        <v>39</v>
      </c>
    </row>
    <row r="76" spans="4:6" ht="15" customHeight="1" thickBot="1">
      <c r="D76" s="138"/>
      <c r="E76" s="129"/>
      <c r="F76" s="131"/>
    </row>
    <row r="77" spans="4:6" ht="21" customHeight="1">
      <c r="D77" s="105">
        <v>4350</v>
      </c>
      <c r="E77" s="71" t="s">
        <v>29</v>
      </c>
      <c r="F77" s="55">
        <f>H26</f>
        <v>2031600</v>
      </c>
    </row>
    <row r="78" spans="4:6" ht="21" customHeight="1">
      <c r="D78" s="89"/>
      <c r="E78" s="72" t="s">
        <v>32</v>
      </c>
      <c r="F78" s="56">
        <f aca="true" t="shared" si="1" ref="F78:F86">H27</f>
        <v>2697000</v>
      </c>
    </row>
    <row r="79" spans="4:6" ht="21" customHeight="1">
      <c r="D79" s="89"/>
      <c r="E79" s="72" t="s">
        <v>46</v>
      </c>
      <c r="F79" s="56">
        <f t="shared" si="1"/>
        <v>3431000</v>
      </c>
    </row>
    <row r="80" spans="4:7" ht="21" customHeight="1" thickBot="1">
      <c r="D80" s="106"/>
      <c r="E80" s="73" t="s">
        <v>37</v>
      </c>
      <c r="F80" s="74">
        <f t="shared" si="1"/>
        <v>100000</v>
      </c>
      <c r="G80" s="1" t="s">
        <v>41</v>
      </c>
    </row>
    <row r="81" spans="4:6" ht="21" customHeight="1">
      <c r="D81" s="88">
        <v>4357</v>
      </c>
      <c r="E81" s="71" t="s">
        <v>30</v>
      </c>
      <c r="F81" s="55">
        <f t="shared" si="1"/>
        <v>3183000</v>
      </c>
    </row>
    <row r="82" spans="4:6" ht="21" customHeight="1">
      <c r="D82" s="89"/>
      <c r="E82" s="72" t="s">
        <v>19</v>
      </c>
      <c r="F82" s="56">
        <f t="shared" si="1"/>
        <v>3454000</v>
      </c>
    </row>
    <row r="83" spans="4:6" ht="21" customHeight="1">
      <c r="D83" s="89"/>
      <c r="E83" s="72" t="s">
        <v>33</v>
      </c>
      <c r="F83" s="56">
        <f t="shared" si="1"/>
        <v>4192333</v>
      </c>
    </row>
    <row r="84" spans="4:6" ht="21" customHeight="1">
      <c r="D84" s="89"/>
      <c r="E84" s="72" t="s">
        <v>34</v>
      </c>
      <c r="F84" s="56">
        <f t="shared" si="1"/>
        <v>1601000</v>
      </c>
    </row>
    <row r="85" spans="4:6" ht="21" customHeight="1" thickBot="1">
      <c r="D85" s="89"/>
      <c r="E85" s="77" t="s">
        <v>31</v>
      </c>
      <c r="F85" s="57">
        <f t="shared" si="1"/>
        <v>2556000</v>
      </c>
    </row>
    <row r="86" spans="4:6" ht="21" customHeight="1" thickBot="1">
      <c r="D86" s="65">
        <v>4339</v>
      </c>
      <c r="E86" s="75" t="s">
        <v>35</v>
      </c>
      <c r="F86" s="76">
        <f t="shared" si="1"/>
        <v>4978000</v>
      </c>
    </row>
    <row r="87" spans="4:6" ht="21" customHeight="1" thickBot="1">
      <c r="D87" s="139" t="s">
        <v>3</v>
      </c>
      <c r="E87" s="140"/>
      <c r="F87" s="39">
        <f>SUM(F77:F86)</f>
        <v>28223933</v>
      </c>
    </row>
  </sheetData>
  <sheetProtection/>
  <mergeCells count="51">
    <mergeCell ref="E43:E44"/>
    <mergeCell ref="D67:D69"/>
    <mergeCell ref="D81:D85"/>
    <mergeCell ref="D40:D42"/>
    <mergeCell ref="E40:E42"/>
    <mergeCell ref="D45:E45"/>
    <mergeCell ref="D77:D80"/>
    <mergeCell ref="D75:D76"/>
    <mergeCell ref="E64:E65"/>
    <mergeCell ref="D57:E57"/>
    <mergeCell ref="E55:E56"/>
    <mergeCell ref="F64:F65"/>
    <mergeCell ref="D87:E87"/>
    <mergeCell ref="F23:H23"/>
    <mergeCell ref="D70:E70"/>
    <mergeCell ref="D36:E36"/>
    <mergeCell ref="G24:G25"/>
    <mergeCell ref="F24:F25"/>
    <mergeCell ref="D64:D65"/>
    <mergeCell ref="F43:F44"/>
    <mergeCell ref="G43:G44"/>
    <mergeCell ref="H24:H25"/>
    <mergeCell ref="D8:D10"/>
    <mergeCell ref="D21:H21"/>
    <mergeCell ref="F40:H40"/>
    <mergeCell ref="E75:E76"/>
    <mergeCell ref="F75:F76"/>
    <mergeCell ref="F41:F42"/>
    <mergeCell ref="G41:G42"/>
    <mergeCell ref="D52:D54"/>
    <mergeCell ref="E52:E54"/>
    <mergeCell ref="D12:D14"/>
    <mergeCell ref="D26:D29"/>
    <mergeCell ref="G53:G54"/>
    <mergeCell ref="H53:H54"/>
    <mergeCell ref="D55:D56"/>
    <mergeCell ref="H1:I1"/>
    <mergeCell ref="H2:I2"/>
    <mergeCell ref="H41:H42"/>
    <mergeCell ref="D23:D25"/>
    <mergeCell ref="E23:E25"/>
    <mergeCell ref="H43:H44"/>
    <mergeCell ref="D30:D34"/>
    <mergeCell ref="D38:H38"/>
    <mergeCell ref="F55:F56"/>
    <mergeCell ref="G55:G56"/>
    <mergeCell ref="H55:H56"/>
    <mergeCell ref="F53:F54"/>
    <mergeCell ref="D47:E47"/>
    <mergeCell ref="F52:H52"/>
    <mergeCell ref="D43:D44"/>
  </mergeCells>
  <printOptions/>
  <pageMargins left="0.7" right="0.7" top="0.787401575" bottom="0.787401575" header="0.3" footer="0.3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Jakoubková Marie</cp:lastModifiedBy>
  <cp:lastPrinted>2015-12-03T13:57:30Z</cp:lastPrinted>
  <dcterms:created xsi:type="dcterms:W3CDTF">2012-11-27T13:49:59Z</dcterms:created>
  <dcterms:modified xsi:type="dcterms:W3CDTF">2015-12-03T13:57:33Z</dcterms:modified>
  <cp:category/>
  <cp:version/>
  <cp:contentType/>
  <cp:contentStatus/>
</cp:coreProperties>
</file>