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" windowWidth="15576" windowHeight="1956" activeTab="0"/>
  </bookViews>
  <sheets>
    <sheet name="RK-35-2015-58, př. 2" sheetId="1" r:id="rId1"/>
  </sheets>
  <definedNames>
    <definedName name="_xlnm.Print_Area" localSheetId="0">'RK-35-2015-58, př. 2'!$A$1:$J$28</definedName>
  </definedNames>
  <calcPr fullCalcOnLoad="1"/>
</workbook>
</file>

<file path=xl/sharedStrings.xml><?xml version="1.0" encoding="utf-8"?>
<sst xmlns="http://schemas.openxmlformats.org/spreadsheetml/2006/main" count="34" uniqueCount="34">
  <si>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</si>
  <si>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</si>
  <si>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</si>
  <si>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</si>
  <si>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</si>
  <si>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</si>
  <si>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</si>
  <si>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</si>
  <si>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</si>
  <si>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</si>
  <si>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</si>
  <si>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</si>
  <si>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</si>
  <si>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zbývá vrátit</t>
  </si>
  <si>
    <t>vlastní podíl</t>
  </si>
  <si>
    <t>doplatek z vlastních zdrojů</t>
  </si>
  <si>
    <t xml:space="preserve">Celkem                                                                </t>
  </si>
  <si>
    <t xml:space="preserve">Finanční stránka projektu "Živá kulturní spolupráce Vysočina - Dolní Rakousko " </t>
  </si>
  <si>
    <t>MMR (5 %)</t>
  </si>
  <si>
    <t>ERDF (85 %)</t>
  </si>
  <si>
    <t>Finanční prostředky kraje převedené na účet MVHB</t>
  </si>
  <si>
    <t>Vlastní podíl spolufinancování MVHB (10%)</t>
  </si>
  <si>
    <t>Vlastní podíl (10%)</t>
  </si>
  <si>
    <t>Neinvestiční náklady</t>
  </si>
  <si>
    <t>Dotace (EU 85%+MMR 5%)</t>
  </si>
  <si>
    <t>kurzová ztráta</t>
  </si>
  <si>
    <t xml:space="preserve">*  Nezpůsobilé náklady   </t>
  </si>
  <si>
    <t>Vlastní podíl MVHB (10 %) ze způsobilých nákladů</t>
  </si>
  <si>
    <t>Celkové způsobilé náklady v Kč</t>
  </si>
  <si>
    <t>* Nezpůsobilé náklady - náklady související s projektem</t>
  </si>
  <si>
    <t>nezpůsobilé náklady</t>
  </si>
  <si>
    <t>Datum poskytnutí</t>
  </si>
  <si>
    <t>Vrácená část zápůjčky</t>
  </si>
  <si>
    <t>RK-35-2015-58,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</si>
</sst>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6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4" fontId="3" fillId="0" borderId="13" xfId="0" applyNumberFormat="1" applyFont="1" applyBorder="1" applyAlignment="1">
      <alignment vertical="center"/>
    </xf>
    <xf numFmtId="8" fontId="3" fillId="33" borderId="14" xfId="0" applyNumberFormat="1" applyFont="1" applyFill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8" fontId="5" fillId="0" borderId="1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8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4" fontId="3" fillId="0" borderId="21" xfId="0" applyNumberFormat="1" applyFont="1" applyBorder="1" applyAlignment="1">
      <alignment vertical="center"/>
    </xf>
    <xf numFmtId="8" fontId="5" fillId="0" borderId="22" xfId="0" applyNumberFormat="1" applyFont="1" applyFill="1" applyBorder="1" applyAlignment="1">
      <alignment/>
    </xf>
    <xf numFmtId="44" fontId="3" fillId="33" borderId="16" xfId="39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39" applyFont="1" applyAlignment="1">
      <alignment/>
    </xf>
    <xf numFmtId="44" fontId="5" fillId="0" borderId="0" xfId="0" applyNumberFormat="1" applyFont="1" applyAlignment="1">
      <alignment/>
    </xf>
    <xf numFmtId="164" fontId="5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8" fontId="5" fillId="0" borderId="0" xfId="0" applyNumberFormat="1" applyFont="1" applyFill="1" applyBorder="1" applyAlignment="1">
      <alignment horizontal="right"/>
    </xf>
    <xf numFmtId="8" fontId="5" fillId="0" borderId="0" xfId="0" applyNumberFormat="1" applyFont="1" applyAlignment="1">
      <alignment/>
    </xf>
    <xf numFmtId="14" fontId="5" fillId="0" borderId="12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/>
    </xf>
    <xf numFmtId="8" fontId="5" fillId="0" borderId="24" xfId="0" applyNumberFormat="1" applyFont="1" applyBorder="1" applyAlignment="1">
      <alignment horizontal="right" vertical="center"/>
    </xf>
    <xf numFmtId="8" fontId="5" fillId="0" borderId="25" xfId="0" applyNumberFormat="1" applyFont="1" applyBorder="1" applyAlignment="1">
      <alignment horizontal="right" vertical="center"/>
    </xf>
    <xf numFmtId="14" fontId="5" fillId="0" borderId="26" xfId="0" applyNumberFormat="1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34" borderId="28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6" fontId="3" fillId="0" borderId="20" xfId="0" applyNumberFormat="1" applyFont="1" applyFill="1" applyBorder="1" applyAlignment="1">
      <alignment horizontal="right" wrapText="1"/>
    </xf>
    <xf numFmtId="0" fontId="5" fillId="0" borderId="32" xfId="0" applyFont="1" applyBorder="1" applyAlignment="1">
      <alignment horizontal="right" wrapText="1"/>
    </xf>
    <xf numFmtId="0" fontId="3" fillId="0" borderId="28" xfId="0" applyFont="1" applyBorder="1" applyAlignment="1">
      <alignment horizontal="center"/>
    </xf>
    <xf numFmtId="0" fontId="5" fillId="0" borderId="31" xfId="0" applyFont="1" applyBorder="1" applyAlignment="1">
      <alignment/>
    </xf>
    <xf numFmtId="8" fontId="5" fillId="0" borderId="33" xfId="0" applyNumberFormat="1" applyFont="1" applyFill="1" applyBorder="1" applyAlignment="1">
      <alignment horizontal="right" vertical="center"/>
    </xf>
    <xf numFmtId="8" fontId="5" fillId="0" borderId="34" xfId="0" applyNumberFormat="1" applyFont="1" applyFill="1" applyBorder="1" applyAlignment="1">
      <alignment horizontal="right" vertical="center"/>
    </xf>
    <xf numFmtId="8" fontId="3" fillId="0" borderId="33" xfId="0" applyNumberFormat="1" applyFont="1" applyFill="1" applyBorder="1" applyAlignment="1">
      <alignment horizontal="right" vertical="center"/>
    </xf>
    <xf numFmtId="8" fontId="3" fillId="0" borderId="34" xfId="0" applyNumberFormat="1" applyFont="1" applyFill="1" applyBorder="1" applyAlignment="1">
      <alignment horizontal="right" vertical="center"/>
    </xf>
    <xf numFmtId="166" fontId="5" fillId="0" borderId="33" xfId="0" applyNumberFormat="1" applyFont="1" applyBorder="1" applyAlignment="1">
      <alignment horizontal="right" vertical="center"/>
    </xf>
    <xf numFmtId="166" fontId="5" fillId="0" borderId="34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0" zoomScaleNormal="80" zoomScalePageLayoutView="0" workbookViewId="0" topLeftCell="D1">
      <selection activeCell="F2" sqref="F2"/>
    </sheetView>
  </sheetViews>
  <sheetFormatPr defaultColWidth="9.140625" defaultRowHeight="12.75"/>
  <cols>
    <col min="1" max="2" width="25.7109375" style="4" customWidth="1"/>
    <col min="3" max="3" width="29.8515625" style="4" customWidth="1"/>
    <col min="4" max="4" width="25.7109375" style="4" customWidth="1"/>
    <col min="5" max="5" width="27.7109375" style="4" customWidth="1"/>
    <col min="6" max="6" width="27.140625" style="4" customWidth="1"/>
    <col min="7" max="7" width="27.8515625" style="4" customWidth="1"/>
    <col min="8" max="9" width="25.7109375" style="4" customWidth="1"/>
    <col min="10" max="10" width="14.140625" style="4" customWidth="1"/>
    <col min="11" max="11" width="8.140625" style="4" customWidth="1"/>
    <col min="12" max="12" width="18.421875" style="4" customWidth="1"/>
    <col min="13" max="16384" width="9.140625" style="4" customWidth="1"/>
  </cols>
  <sheetData>
    <row r="1" ht="21.75" customHeight="1">
      <c r="I1" s="1" t="s">
        <v>33</v>
      </c>
    </row>
    <row r="2" ht="22.5" customHeight="1">
      <c r="I2" s="1" t="s">
        <v>1</v>
      </c>
    </row>
    <row r="3" ht="14.25" thickBot="1"/>
    <row r="4" spans="1:11" ht="35.25" customHeight="1" thickBot="1">
      <c r="A4" s="56" t="s">
        <v>17</v>
      </c>
      <c r="B4" s="57"/>
      <c r="C4" s="57"/>
      <c r="D4" s="58"/>
      <c r="E4" s="58"/>
      <c r="F4" s="58"/>
      <c r="G4" s="58"/>
      <c r="H4" s="58"/>
      <c r="I4" s="59"/>
      <c r="J4" s="8"/>
      <c r="K4" s="9"/>
    </row>
    <row r="5" spans="1:11" ht="35.25" customHeight="1">
      <c r="A5" s="10"/>
      <c r="B5" s="61" t="s">
        <v>5</v>
      </c>
      <c r="C5" s="62"/>
      <c r="D5" s="62"/>
      <c r="E5" s="61" t="s">
        <v>6</v>
      </c>
      <c r="F5" s="62"/>
      <c r="G5" s="62"/>
      <c r="H5" s="62"/>
      <c r="I5" s="63"/>
      <c r="J5" s="8"/>
      <c r="K5" s="9"/>
    </row>
    <row r="6" spans="1:11" ht="54.75" customHeight="1">
      <c r="A6" s="11"/>
      <c r="B6" s="12" t="s">
        <v>0</v>
      </c>
      <c r="C6" s="13" t="s">
        <v>31</v>
      </c>
      <c r="D6" s="13" t="s">
        <v>4</v>
      </c>
      <c r="E6" s="12" t="s">
        <v>7</v>
      </c>
      <c r="F6" s="13" t="s">
        <v>28</v>
      </c>
      <c r="G6" s="13" t="s">
        <v>9</v>
      </c>
      <c r="H6" s="13" t="s">
        <v>27</v>
      </c>
      <c r="I6" s="13" t="s">
        <v>26</v>
      </c>
      <c r="J6" s="14"/>
      <c r="K6" s="14"/>
    </row>
    <row r="7" spans="1:11" ht="32.25" customHeight="1" thickBot="1">
      <c r="A7" s="38" t="s">
        <v>2</v>
      </c>
      <c r="B7" s="15" t="s">
        <v>18</v>
      </c>
      <c r="C7" s="48">
        <v>42250</v>
      </c>
      <c r="D7" s="39">
        <v>140084.11</v>
      </c>
      <c r="E7" s="52">
        <v>42214</v>
      </c>
      <c r="F7" s="70">
        <v>2826408.14</v>
      </c>
      <c r="G7" s="72">
        <f>F7+11739.32</f>
        <v>2838147.46</v>
      </c>
      <c r="H7" s="74">
        <f>F7*0.1</f>
        <v>282640.814</v>
      </c>
      <c r="I7" s="50">
        <f>G7-F7</f>
        <v>11739.319999999832</v>
      </c>
      <c r="J7" s="16"/>
      <c r="K7" s="17"/>
    </row>
    <row r="8" spans="1:11" ht="32.25" customHeight="1" thickTop="1">
      <c r="A8" s="18" t="s">
        <v>3</v>
      </c>
      <c r="B8" s="15" t="s">
        <v>19</v>
      </c>
      <c r="C8" s="48">
        <v>42278</v>
      </c>
      <c r="D8" s="39">
        <v>2345364.89</v>
      </c>
      <c r="E8" s="53"/>
      <c r="F8" s="71"/>
      <c r="G8" s="73"/>
      <c r="H8" s="75"/>
      <c r="I8" s="51"/>
      <c r="J8" s="16"/>
      <c r="K8" s="17"/>
    </row>
    <row r="9" spans="1:11" ht="36.75" customHeight="1" thickBot="1">
      <c r="A9" s="19" t="s">
        <v>8</v>
      </c>
      <c r="B9" s="20"/>
      <c r="C9" s="21"/>
      <c r="D9" s="21">
        <f>SUM(D7:D8)</f>
        <v>2485449</v>
      </c>
      <c r="E9" s="20"/>
      <c r="F9" s="21">
        <f>SUM(F7:F8)</f>
        <v>2826408.14</v>
      </c>
      <c r="G9" s="21">
        <f>SUM(G7:G8)</f>
        <v>2838147.46</v>
      </c>
      <c r="H9" s="40">
        <f>SUM(H7:H8)</f>
        <v>282640.814</v>
      </c>
      <c r="I9" s="22">
        <f>SUM(I7:I8)</f>
        <v>11739.319999999832</v>
      </c>
      <c r="J9" s="23"/>
      <c r="K9" s="17"/>
    </row>
    <row r="10" spans="1:8" ht="18" customHeight="1">
      <c r="A10" s="24"/>
      <c r="B10" s="24"/>
      <c r="C10" s="24"/>
      <c r="D10" s="25"/>
      <c r="E10" s="25"/>
      <c r="F10" s="25"/>
      <c r="G10" s="25"/>
      <c r="H10" s="25"/>
    </row>
    <row r="11" spans="1:9" ht="25.5" customHeight="1">
      <c r="A11" s="60" t="s">
        <v>29</v>
      </c>
      <c r="B11" s="60"/>
      <c r="C11" s="60"/>
      <c r="D11" s="60"/>
      <c r="E11" s="60"/>
      <c r="F11" s="60"/>
      <c r="G11" s="60"/>
      <c r="H11" s="60"/>
      <c r="I11" s="60"/>
    </row>
    <row r="12" spans="1:9" ht="32.25" customHeight="1" thickBot="1">
      <c r="A12" s="26"/>
      <c r="B12" s="26"/>
      <c r="C12" s="26"/>
      <c r="D12" s="26"/>
      <c r="E12" s="26"/>
      <c r="F12" s="26"/>
      <c r="G12" s="26"/>
      <c r="H12" s="26"/>
      <c r="I12" s="26"/>
    </row>
    <row r="13" spans="2:9" ht="42.75" customHeight="1">
      <c r="B13" s="64" t="s">
        <v>20</v>
      </c>
      <c r="C13" s="65"/>
      <c r="D13" s="27" t="s">
        <v>32</v>
      </c>
      <c r="E13" s="68" t="s">
        <v>21</v>
      </c>
      <c r="F13" s="69"/>
      <c r="G13" s="28" t="s">
        <v>24</v>
      </c>
      <c r="H13" s="46">
        <f>D9</f>
        <v>2485449</v>
      </c>
      <c r="I13" s="26"/>
    </row>
    <row r="14" spans="2:9" ht="35.25" customHeight="1" thickBot="1">
      <c r="B14" s="66">
        <v>3120000</v>
      </c>
      <c r="C14" s="67"/>
      <c r="D14" s="29">
        <f>D9+281852.54</f>
        <v>2767301.54</v>
      </c>
      <c r="E14" s="30" t="s">
        <v>23</v>
      </c>
      <c r="F14" s="44">
        <f>H9</f>
        <v>282640.814</v>
      </c>
      <c r="G14" s="31" t="s">
        <v>22</v>
      </c>
      <c r="H14" s="32">
        <f>H9</f>
        <v>282640.814</v>
      </c>
      <c r="I14" s="41"/>
    </row>
    <row r="15" spans="5:9" ht="29.25" customHeight="1" thickBot="1">
      <c r="E15" s="35" t="s">
        <v>16</v>
      </c>
      <c r="F15" s="45">
        <f>SUM(F14:F14)</f>
        <v>282640.814</v>
      </c>
      <c r="G15" s="33" t="s">
        <v>10</v>
      </c>
      <c r="H15" s="34">
        <f>SUM(H13:H14)</f>
        <v>2768089.8140000002</v>
      </c>
      <c r="I15" s="34"/>
    </row>
    <row r="16" spans="7:9" ht="32.25" customHeight="1">
      <c r="G16" s="33" t="s">
        <v>11</v>
      </c>
      <c r="H16" s="34">
        <f>G9</f>
        <v>2838147.46</v>
      </c>
      <c r="I16" s="34"/>
    </row>
    <row r="17" spans="7:9" ht="36" customHeight="1">
      <c r="G17" s="4" t="s">
        <v>12</v>
      </c>
      <c r="H17" s="25">
        <f>H16-H15</f>
        <v>70057.64599999972</v>
      </c>
      <c r="I17" s="25"/>
    </row>
    <row r="18" spans="3:4" ht="13.5">
      <c r="C18" s="4" t="s">
        <v>13</v>
      </c>
      <c r="D18" s="25">
        <f>B14-D14</f>
        <v>352698.45999999996</v>
      </c>
    </row>
    <row r="19" spans="2:6" ht="13.5">
      <c r="B19" s="5"/>
      <c r="C19" s="5" t="s">
        <v>14</v>
      </c>
      <c r="D19" s="36">
        <f>H14</f>
        <v>282640.814</v>
      </c>
      <c r="E19" s="47"/>
      <c r="F19" s="25"/>
    </row>
    <row r="20" spans="2:8" ht="13.5">
      <c r="B20" s="5"/>
      <c r="C20" s="5" t="s">
        <v>30</v>
      </c>
      <c r="D20" s="25">
        <f>I9</f>
        <v>11739.319999999832</v>
      </c>
      <c r="E20" s="54"/>
      <c r="F20" s="3"/>
      <c r="G20" s="37"/>
      <c r="H20" s="25"/>
    </row>
    <row r="21" spans="2:8" ht="13.5">
      <c r="B21" s="5"/>
      <c r="C21" s="5" t="s">
        <v>25</v>
      </c>
      <c r="D21" s="25">
        <f>58318.29+0.04</f>
        <v>58318.33</v>
      </c>
      <c r="E21" s="55"/>
      <c r="F21" s="3"/>
      <c r="G21" s="37"/>
      <c r="H21" s="25"/>
    </row>
    <row r="22" spans="1:8" ht="14.25">
      <c r="A22" s="2"/>
      <c r="B22" s="6"/>
      <c r="C22" s="5" t="s">
        <v>15</v>
      </c>
      <c r="D22" s="49">
        <f>D18-D19-D20-D21</f>
        <v>-0.003999999884399585</v>
      </c>
      <c r="H22" s="25"/>
    </row>
    <row r="23" spans="1:8" ht="14.25">
      <c r="A23" s="2"/>
      <c r="B23" s="6"/>
      <c r="C23" s="5"/>
      <c r="D23" s="5"/>
      <c r="E23" s="42"/>
      <c r="H23" s="25"/>
    </row>
    <row r="24" spans="2:6" ht="13.5" customHeight="1">
      <c r="B24" s="7"/>
      <c r="E24" s="42"/>
      <c r="F24" s="3"/>
    </row>
    <row r="25" spans="2:7" ht="13.5">
      <c r="B25" s="5"/>
      <c r="E25" s="43"/>
      <c r="F25" s="3"/>
      <c r="G25" s="33"/>
    </row>
    <row r="26" spans="2:6" ht="13.5">
      <c r="B26" s="5"/>
      <c r="F26" s="3"/>
    </row>
    <row r="27" ht="13.5">
      <c r="F27" s="3"/>
    </row>
    <row r="28" ht="13.5">
      <c r="B28" s="3"/>
    </row>
    <row r="29" spans="1:3" ht="13.5">
      <c r="A29" s="37"/>
      <c r="B29" s="31"/>
      <c r="C29" s="33"/>
    </row>
  </sheetData>
  <sheetProtection/>
  <mergeCells count="13">
    <mergeCell ref="F7:F8"/>
    <mergeCell ref="G7:G8"/>
    <mergeCell ref="H7:H8"/>
    <mergeCell ref="I7:I8"/>
    <mergeCell ref="E7:E8"/>
    <mergeCell ref="E20:E21"/>
    <mergeCell ref="A4:I4"/>
    <mergeCell ref="A11:I11"/>
    <mergeCell ref="B5:D5"/>
    <mergeCell ref="E5:I5"/>
    <mergeCell ref="B13:C13"/>
    <mergeCell ref="B14:C14"/>
    <mergeCell ref="E13:F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2015-11-19T16:24:49Z</cp:lastPrinted>
  <dcterms:created xsi:type="dcterms:W3CDTF">2011-04-18T10:50:40Z</dcterms:created>
  <dcterms:modified xsi:type="dcterms:W3CDTF">2015-11-19T16:24:52Z</dcterms:modified>
  <cp:category/>
  <cp:version/>
  <cp:contentType/>
  <cp:contentStatus/>
</cp:coreProperties>
</file>