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5652" activeTab="0"/>
  </bookViews>
  <sheets>
    <sheet name="RK-33-2015-33, př. 1" sheetId="1" r:id="rId1"/>
  </sheets>
  <definedNames>
    <definedName name="_xlnm.Print_Area" localSheetId="0">'RK-33-2015-33, př. 1'!$A$1:$H$26</definedName>
  </definedNames>
  <calcPr fullCalcOnLoad="1"/>
</workbook>
</file>

<file path=xl/sharedStrings.xml><?xml version="1.0" encoding="utf-8"?>
<sst xmlns="http://schemas.openxmlformats.org/spreadsheetml/2006/main" count="26" uniqueCount="25">
  <si>
    <t>Název příjemce</t>
  </si>
  <si>
    <t>Registrační číslo projektu</t>
  </si>
  <si>
    <t>Číslo bankovního účtu příjemce</t>
  </si>
  <si>
    <t>Podíl ESF (85%) v Kč</t>
  </si>
  <si>
    <t>Podíl SR (15%) v Kč</t>
  </si>
  <si>
    <t>§</t>
  </si>
  <si>
    <t>IČO příjemce dotace</t>
  </si>
  <si>
    <t>počet stran: 1</t>
  </si>
  <si>
    <t>Dotace MŠMT (Náklady projektu v Kč)</t>
  </si>
  <si>
    <t>celkem</t>
  </si>
  <si>
    <t>Dotace v rámci Operačního programu Vzdělávání pro konkurenceschopnost - výzva č. 57</t>
  </si>
  <si>
    <t>;;</t>
  </si>
  <si>
    <t>CZ.1.07/1.1.00/57.0809</t>
  </si>
  <si>
    <t>CZ.1.07/1.1.00/57.1013</t>
  </si>
  <si>
    <t>CZ.1.07/1.1.00/57.1043</t>
  </si>
  <si>
    <t>CZ.1.07/1.1.00/57.1154</t>
  </si>
  <si>
    <t>60126647</t>
  </si>
  <si>
    <t>Gymnázium, Střední odborná škola a Vyšší odborná škola Ledeč nad Sázavou</t>
  </si>
  <si>
    <t>60118451</t>
  </si>
  <si>
    <t>Střední škola stavební Třebíč</t>
  </si>
  <si>
    <t>60126671</t>
  </si>
  <si>
    <t>Vyšší odborná škola, Obchodní akademie a Střední odborné učiliště technické Chotěboř</t>
  </si>
  <si>
    <t>60418460</t>
  </si>
  <si>
    <t>Vyšší odborná škola a Střední škola veterinární, zemědělská a zdravotnická Třebíč</t>
  </si>
  <si>
    <t>RK-33-2015-33,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</si>
</sst>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7" fillId="0" borderId="0" xfId="0" applyFont="1" applyAlignment="1">
      <alignment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164" fontId="38" fillId="33" borderId="14" xfId="0" applyNumberFormat="1" applyFont="1" applyFill="1" applyBorder="1" applyAlignment="1">
      <alignment horizontal="center" vertical="center" wrapText="1"/>
    </xf>
    <xf numFmtId="164" fontId="38" fillId="33" borderId="15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4" fontId="37" fillId="0" borderId="16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4" fontId="37" fillId="0" borderId="17" xfId="0" applyNumberFormat="1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33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/>
    </xf>
    <xf numFmtId="4" fontId="37" fillId="0" borderId="14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vertical="center" wrapText="1"/>
    </xf>
    <xf numFmtId="0" fontId="37" fillId="0" borderId="21" xfId="0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4" fontId="37" fillId="0" borderId="22" xfId="0" applyNumberFormat="1" applyFont="1" applyFill="1" applyBorder="1" applyAlignment="1">
      <alignment vertical="center" wrapText="1"/>
    </xf>
    <xf numFmtId="4" fontId="37" fillId="0" borderId="23" xfId="0" applyNumberFormat="1" applyFont="1" applyFill="1" applyBorder="1" applyAlignment="1">
      <alignment vertical="center" wrapText="1"/>
    </xf>
    <xf numFmtId="0" fontId="37" fillId="0" borderId="24" xfId="0" applyFont="1" applyFill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vertical="center" wrapText="1"/>
    </xf>
    <xf numFmtId="4" fontId="37" fillId="0" borderId="25" xfId="0" applyNumberFormat="1" applyFont="1" applyFill="1" applyBorder="1" applyAlignment="1">
      <alignment vertical="center" wrapText="1"/>
    </xf>
    <xf numFmtId="0" fontId="37" fillId="0" borderId="26" xfId="0" applyFont="1" applyFill="1" applyBorder="1" applyAlignment="1">
      <alignment horizontal="center" vertical="center" wrapText="1"/>
    </xf>
    <xf numFmtId="4" fontId="38" fillId="0" borderId="16" xfId="0" applyNumberFormat="1" applyFont="1" applyFill="1" applyBorder="1" applyAlignment="1">
      <alignment vertical="center" wrapText="1"/>
    </xf>
    <xf numFmtId="4" fontId="38" fillId="0" borderId="22" xfId="0" applyNumberFormat="1" applyFont="1" applyFill="1" applyBorder="1" applyAlignment="1">
      <alignment vertical="center" wrapText="1"/>
    </xf>
    <xf numFmtId="4" fontId="38" fillId="0" borderId="24" xfId="0" applyNumberFormat="1" applyFont="1" applyFill="1" applyBorder="1" applyAlignment="1">
      <alignment vertical="center" wrapText="1"/>
    </xf>
    <xf numFmtId="4" fontId="38" fillId="0" borderId="14" xfId="0" applyNumberFormat="1" applyFont="1" applyFill="1" applyBorder="1" applyAlignment="1">
      <alignment vertical="center" wrapText="1"/>
    </xf>
    <xf numFmtId="0" fontId="37" fillId="0" borderId="27" xfId="0" applyFont="1" applyFill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vertical="center" wrapText="1"/>
    </xf>
    <xf numFmtId="0" fontId="37" fillId="0" borderId="28" xfId="0" applyFont="1" applyFill="1" applyBorder="1" applyAlignment="1">
      <alignment horizontal="center" vertical="center" wrapText="1"/>
    </xf>
    <xf numFmtId="4" fontId="38" fillId="0" borderId="28" xfId="0" applyNumberFormat="1" applyFont="1" applyFill="1" applyBorder="1" applyAlignment="1">
      <alignment vertical="center" wrapText="1"/>
    </xf>
    <xf numFmtId="4" fontId="37" fillId="0" borderId="28" xfId="0" applyNumberFormat="1" applyFont="1" applyFill="1" applyBorder="1" applyAlignment="1">
      <alignment vertical="center" wrapText="1"/>
    </xf>
    <xf numFmtId="4" fontId="37" fillId="0" borderId="29" xfId="0" applyNumberFormat="1" applyFont="1" applyFill="1" applyBorder="1" applyAlignment="1">
      <alignment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D1">
      <selection activeCell="G5" sqref="G5"/>
    </sheetView>
  </sheetViews>
  <sheetFormatPr defaultColWidth="9.140625" defaultRowHeight="15"/>
  <cols>
    <col min="1" max="1" width="12.7109375" style="0" customWidth="1"/>
    <col min="2" max="2" width="24.140625" style="0" customWidth="1"/>
    <col min="3" max="3" width="15.140625" style="0" customWidth="1"/>
    <col min="4" max="4" width="65.8515625" style="0" customWidth="1"/>
    <col min="5" max="5" width="28.421875" style="0" hidden="1" customWidth="1"/>
    <col min="6" max="8" width="20.8515625" style="0" customWidth="1"/>
    <col min="9" max="9" width="15.57421875" style="0" customWidth="1"/>
  </cols>
  <sheetData>
    <row r="1" s="6" customFormat="1" ht="13.5">
      <c r="H1" s="43" t="s">
        <v>24</v>
      </c>
    </row>
    <row r="2" s="6" customFormat="1" ht="13.5">
      <c r="H2" s="43" t="s">
        <v>7</v>
      </c>
    </row>
    <row r="3" s="6" customFormat="1" ht="17.25">
      <c r="A3" s="16" t="s">
        <v>10</v>
      </c>
    </row>
    <row r="4" s="6" customFormat="1" ht="17.25">
      <c r="A4" s="16"/>
    </row>
    <row r="5" s="6" customFormat="1" ht="17.25">
      <c r="A5" s="16"/>
    </row>
    <row r="6" spans="2:8" s="6" customFormat="1" ht="14.25" thickBot="1">
      <c r="B6" s="44"/>
      <c r="C6" s="44"/>
      <c r="D6" s="44"/>
      <c r="E6" s="44"/>
      <c r="F6" s="44"/>
      <c r="G6" s="44"/>
      <c r="H6" s="44"/>
    </row>
    <row r="7" spans="1:8" s="6" customFormat="1" ht="42" thickBot="1">
      <c r="A7" s="7" t="s">
        <v>5</v>
      </c>
      <c r="B7" s="17" t="s">
        <v>1</v>
      </c>
      <c r="C7" s="8" t="s">
        <v>6</v>
      </c>
      <c r="D7" s="8" t="s">
        <v>0</v>
      </c>
      <c r="E7" s="8" t="s">
        <v>2</v>
      </c>
      <c r="F7" s="9" t="s">
        <v>8</v>
      </c>
      <c r="G7" s="9" t="s">
        <v>3</v>
      </c>
      <c r="H7" s="10" t="s">
        <v>4</v>
      </c>
    </row>
    <row r="8" spans="1:9" s="6" customFormat="1" ht="42" customHeight="1">
      <c r="A8" s="15">
        <v>3127</v>
      </c>
      <c r="B8" s="30" t="s">
        <v>12</v>
      </c>
      <c r="C8" s="23" t="s">
        <v>16</v>
      </c>
      <c r="D8" s="13" t="s">
        <v>17</v>
      </c>
      <c r="E8" s="11"/>
      <c r="F8" s="31">
        <f>G8+H8</f>
        <v>199440</v>
      </c>
      <c r="G8" s="12">
        <v>169524</v>
      </c>
      <c r="H8" s="14">
        <v>29916</v>
      </c>
      <c r="I8" s="19"/>
    </row>
    <row r="9" spans="1:9" s="6" customFormat="1" ht="42" customHeight="1">
      <c r="A9" s="22">
        <v>3127</v>
      </c>
      <c r="B9" s="30" t="s">
        <v>13</v>
      </c>
      <c r="C9" s="23" t="s">
        <v>18</v>
      </c>
      <c r="D9" s="13" t="s">
        <v>19</v>
      </c>
      <c r="E9" s="11"/>
      <c r="F9" s="31">
        <f>G9+H9</f>
        <v>966972</v>
      </c>
      <c r="G9" s="12">
        <v>821926.2</v>
      </c>
      <c r="H9" s="14">
        <v>145045.8</v>
      </c>
      <c r="I9" s="19"/>
    </row>
    <row r="10" spans="1:9" s="6" customFormat="1" ht="42" customHeight="1">
      <c r="A10" s="22">
        <v>3127</v>
      </c>
      <c r="B10" s="30" t="s">
        <v>14</v>
      </c>
      <c r="C10" s="23" t="s">
        <v>20</v>
      </c>
      <c r="D10" s="13" t="s">
        <v>21</v>
      </c>
      <c r="E10" s="11"/>
      <c r="F10" s="31">
        <f>G10+H10</f>
        <v>219072</v>
      </c>
      <c r="G10" s="12">
        <v>186211.2</v>
      </c>
      <c r="H10" s="14">
        <v>32860.8</v>
      </c>
      <c r="I10" s="19"/>
    </row>
    <row r="11" spans="1:9" s="6" customFormat="1" ht="42" customHeight="1" thickBot="1">
      <c r="A11" s="22">
        <v>3122</v>
      </c>
      <c r="B11" s="35" t="s">
        <v>15</v>
      </c>
      <c r="C11" s="36" t="s">
        <v>22</v>
      </c>
      <c r="D11" s="37" t="s">
        <v>23</v>
      </c>
      <c r="E11" s="38"/>
      <c r="F11" s="39">
        <f>G11+H11</f>
        <v>196320</v>
      </c>
      <c r="G11" s="40">
        <v>166872</v>
      </c>
      <c r="H11" s="41">
        <v>29448</v>
      </c>
      <c r="I11" s="19"/>
    </row>
    <row r="12" spans="1:9" s="6" customFormat="1" ht="30" customHeight="1">
      <c r="A12" s="42">
        <v>3122</v>
      </c>
      <c r="B12" s="45" t="s">
        <v>9</v>
      </c>
      <c r="C12" s="46"/>
      <c r="D12" s="47"/>
      <c r="E12" s="24"/>
      <c r="F12" s="32">
        <f>SUM(F11)</f>
        <v>196320</v>
      </c>
      <c r="G12" s="25">
        <f>SUM(G11)</f>
        <v>166872</v>
      </c>
      <c r="H12" s="26">
        <f>SUM(H11)</f>
        <v>29448</v>
      </c>
      <c r="I12" s="19"/>
    </row>
    <row r="13" spans="1:9" s="6" customFormat="1" ht="30" customHeight="1" thickBot="1">
      <c r="A13" s="18">
        <v>3127</v>
      </c>
      <c r="B13" s="48" t="s">
        <v>9</v>
      </c>
      <c r="C13" s="49"/>
      <c r="D13" s="50"/>
      <c r="E13" s="27"/>
      <c r="F13" s="33">
        <f>SUM(F8,F9,F10)</f>
        <v>1385484</v>
      </c>
      <c r="G13" s="28">
        <f>SUM(G8,G9,G10)</f>
        <v>1177661.4</v>
      </c>
      <c r="H13" s="29">
        <f>SUM(H8,H9,H10)</f>
        <v>207822.59999999998</v>
      </c>
      <c r="I13" s="19"/>
    </row>
    <row r="14" spans="1:9" s="6" customFormat="1" ht="30" customHeight="1" thickBot="1">
      <c r="A14" s="51"/>
      <c r="B14" s="52"/>
      <c r="C14" s="52"/>
      <c r="D14" s="52"/>
      <c r="E14" s="52"/>
      <c r="F14" s="34">
        <f>SUM(F12:F13)</f>
        <v>1581804</v>
      </c>
      <c r="G14" s="20">
        <f>SUM(G12:G13)</f>
        <v>1344533.4</v>
      </c>
      <c r="H14" s="21">
        <f>SUM(H12:H13)</f>
        <v>237270.59999999998</v>
      </c>
      <c r="I14" s="19"/>
    </row>
    <row r="15" spans="1:8" ht="30.75" customHeight="1" hidden="1" thickBot="1">
      <c r="A15" s="2"/>
      <c r="B15" s="3"/>
      <c r="C15" s="3"/>
      <c r="D15" s="3"/>
      <c r="E15" s="3"/>
      <c r="F15" s="4" t="e">
        <f>SUM(#REF!)</f>
        <v>#REF!</v>
      </c>
      <c r="G15" s="4" t="e">
        <f>SUM(#REF!)</f>
        <v>#REF!</v>
      </c>
      <c r="H15" s="5" t="e">
        <f>SUM(#REF!)</f>
        <v>#REF!</v>
      </c>
    </row>
    <row r="16" spans="6:8" ht="14.25">
      <c r="F16" s="1"/>
      <c r="G16" s="1"/>
      <c r="H16" s="1"/>
    </row>
    <row r="17" spans="6:8" ht="14.25">
      <c r="F17" s="1"/>
      <c r="G17" s="1"/>
      <c r="H17" s="1"/>
    </row>
    <row r="18" spans="6:8" ht="14.25">
      <c r="F18" s="1"/>
      <c r="G18" s="1"/>
      <c r="H18" s="1"/>
    </row>
    <row r="19" spans="6:8" ht="14.25">
      <c r="F19" s="1"/>
      <c r="G19" s="1"/>
      <c r="H19" s="1"/>
    </row>
    <row r="20" spans="6:8" ht="14.25">
      <c r="F20" s="1"/>
      <c r="G20" s="1"/>
      <c r="H20" s="1"/>
    </row>
    <row r="21" spans="6:8" ht="14.25">
      <c r="F21" s="1"/>
      <c r="G21" s="1"/>
      <c r="H21" s="1"/>
    </row>
    <row r="22" spans="6:8" ht="14.25">
      <c r="F22" s="1"/>
      <c r="G22" s="1"/>
      <c r="H22" s="1"/>
    </row>
    <row r="43" ht="14.25">
      <c r="D43" t="s">
        <v>11</v>
      </c>
    </row>
  </sheetData>
  <sheetProtection/>
  <mergeCells count="4">
    <mergeCell ref="B6:H6"/>
    <mergeCell ref="B12:D12"/>
    <mergeCell ref="B13:D13"/>
    <mergeCell ref="A14:E14"/>
  </mergeCells>
  <printOptions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2015-10-29T12:02:48Z</dcterms:modified>
  <cp:category/>
  <cp:version/>
  <cp:contentType/>
  <cp:contentStatus/>
</cp:coreProperties>
</file>