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<sst xmlns="http://schemas.openxmlformats.org/spreadsheetml/2006/main" count="163" uniqueCount="136">
  <si>
    <t>NÁVRH KULTURNÍCH, SPORTOVNÍ A SPOLEČENSKÝCH AKCÍ (tzv. VIP akcí) KRAJE VYSOČINA V ROCE 2016</t>
  </si>
  <si>
    <t>Termín konání akce</t>
  </si>
  <si>
    <t>Název akce</t>
  </si>
  <si>
    <t>Specifikace akce</t>
  </si>
  <si>
    <t>Pořadatel</t>
  </si>
  <si>
    <t>Celkový rozpočet akce         (v tis. Kč)</t>
  </si>
  <si>
    <t>Žádaná podpora (v tis. Kč)</t>
  </si>
  <si>
    <t>Podpora na rok 2015 
(v tis. Kč)</t>
  </si>
  <si>
    <t>Navrhovaná podpora na rok 2016
(v tis. Kč)</t>
  </si>
  <si>
    <t>Navrhovaná podpora v % vůči rozpočtu akce</t>
  </si>
  <si>
    <t>Žádaná podpora v % vůči rozpočtu akce</t>
  </si>
  <si>
    <t>Poznámka</t>
  </si>
  <si>
    <t>6.-20. srpna</t>
  </si>
  <si>
    <t xml:space="preserve">Mezinárodní hudební Festival Petra Dvorského </t>
  </si>
  <si>
    <t>Mezinárodní hudební festival vážné hudby trvající 15 dní (18. ročník)</t>
  </si>
  <si>
    <t>ARS/Koncert,spol. s r.o. (IČO: 00542911)</t>
  </si>
  <si>
    <t xml:space="preserve">Místo konání: Jaroměřice nad Rokytnou, Dalešice, Valeč, Dukovany </t>
  </si>
  <si>
    <t>Grohova 32, 602 00  Brno</t>
  </si>
  <si>
    <t>18. května - 7. července</t>
  </si>
  <si>
    <t>Hudba tisíců - Mahler Jihlava 2016</t>
  </si>
  <si>
    <t>Mezinárodní hudební festival vážné hudby (15. ročník)</t>
  </si>
  <si>
    <t>Občanské sdružení Mahler 2000 - Společnost Gustava Mahlera (IČO: 70106673)</t>
  </si>
  <si>
    <t xml:space="preserve">Místo konání: Kraj Vysočina - Jihlava, Kaliště u Humpolce, Humpolec, Pelhřimov, Havlíčkův Brod, Praha  </t>
  </si>
  <si>
    <t>Jaromírova 48, 128 00 Praha 2</t>
  </si>
  <si>
    <t>3.-5. června</t>
  </si>
  <si>
    <t>Festival sborového umění Jihlava 2016</t>
  </si>
  <si>
    <t>Celostátní přehlídka sborového umění, která umožňuje vzájemnou interpretační konfrontaci amatérských špičkových pěveckých sborů z ČR i zahraničí (59. ročník)</t>
  </si>
  <si>
    <t>Společnost pro FSU, o.s. (IČO: 65340507)</t>
  </si>
  <si>
    <t xml:space="preserve">Místo konání: Jihlava      </t>
  </si>
  <si>
    <t>Lesní 5, 586 03 Jihlava</t>
  </si>
  <si>
    <t>1. - 25. června</t>
  </si>
  <si>
    <t>Concentus Moraviae (21. ročník)</t>
  </si>
  <si>
    <t>21. ročník festivalu klasické hudby s tématem "smyčcové kvarteto" a mottem "Se strunou struna v téže tónině, v manželské souhře se vždy doplňují". Projekt zahrnuje 10 koncertů v Kraji Vysočina.</t>
  </si>
  <si>
    <t>Mezinárodní centrum slovanské hudby Brno o.p.s. (IČO: 26235064)</t>
  </si>
  <si>
    <t>V roce 2015 obdrželi 400 + dodatečně 50 tis. Kč.</t>
  </si>
  <si>
    <t>Místo konání: Kraj Vysočina - Bystřice nad Pernštejnem, Náměšť nad Oslavou, Třebíč, Velké Meziříčí, Žďár nad Sázavou</t>
  </si>
  <si>
    <t>Polní 6, 639 00  Brno</t>
  </si>
  <si>
    <t>23. - 24. ledna</t>
  </si>
  <si>
    <t>Zlatá lyže - Světový pohár 2016</t>
  </si>
  <si>
    <t>Tento závod je započítáván do seriálu  světového poháru FIS (78. ročník)</t>
  </si>
  <si>
    <t>Zlatá lyže spol. s r. o. (IČO: 25577778)</t>
  </si>
  <si>
    <t>V roce 2016 závod světového poháru - vyšší náklady (v roce 2014 též 700 tis. Kč)</t>
  </si>
  <si>
    <t xml:space="preserve">Místo konání: Nové Město na Moravě   </t>
  </si>
  <si>
    <t>Vlachovická 1200, 592 31  Nové Město n. M.</t>
  </si>
  <si>
    <t>25. - 30. října</t>
  </si>
  <si>
    <t>Mezinárodní festival dokumentárních filmů Jihlava 2016</t>
  </si>
  <si>
    <t>Festival autorského dokumentárního filmu. Prestižní a výjimečný, největší svého druhu ve střední Evropě (20. ročník)</t>
  </si>
  <si>
    <t>DOC.DREAM - Spolek pro podporu dokumentárního filmu (IČO: 67008062)</t>
  </si>
  <si>
    <t xml:space="preserve">Místo konání: Jihlava </t>
  </si>
  <si>
    <t>Jana Masaryka 16, Jihlava 586 01</t>
  </si>
  <si>
    <t>19. - 21. srpna
příp. 26. - 27. srpna</t>
  </si>
  <si>
    <t>Zlatá podkova 2016</t>
  </si>
  <si>
    <t>Tradiční celorepublikové finále seriálu závodů ve všestrannosti a spřežení (51. ročník)</t>
  </si>
  <si>
    <t>Školní statek,  Humpolec, Dusilov 384 (IČO: 00072583)</t>
  </si>
  <si>
    <t xml:space="preserve">Místo konání: Humpolec      </t>
  </si>
  <si>
    <t>Dusilov 384, 396 01  Humpolec</t>
  </si>
  <si>
    <t>10. - 11. června</t>
  </si>
  <si>
    <t xml:space="preserve">Mezinárodní festival rekordů a kuriozit "PELHŘIMOV MĚSTO REKORDŮ" </t>
  </si>
  <si>
    <t>Pelhřimov město rekordů - Společenská akce spojená s udělováním výročích rekordmanských cen. Největší akce svého druhu v Evropě (26. ročník)</t>
  </si>
  <si>
    <t>Agentura Dobrý den, s. r. o. (IČO: 25160508)</t>
  </si>
  <si>
    <t>Místo konání: Pelhřimov</t>
  </si>
  <si>
    <t>Nábřeží rekordů a kuriozit 811, 393 01 Pelhřimov</t>
  </si>
  <si>
    <t>29. června -3. července</t>
  </si>
  <si>
    <t>Mistorství světa MTB 2016</t>
  </si>
  <si>
    <t>Závod MS horských kol v kategoriích: muži elite, ženy elite, muži U23, ženy U23, junioři, juniorky, závod MS XCE. Součástí je bohatý doprovodný program (9. ročník)</t>
  </si>
  <si>
    <t>Bike Events s. r. o. (IČO: 26954397)</t>
  </si>
  <si>
    <t>V roce 2016 mistroství světa. Přislíbena podpora v rámci OŠMS - 7 mil. Kč.</t>
  </si>
  <si>
    <t>Místo konání: Nové Město na Moravě, Vysočina aréna</t>
  </si>
  <si>
    <t>Železné  32, 666 01 Tišnov</t>
  </si>
  <si>
    <t>12. -18. prosince</t>
  </si>
  <si>
    <t>IBU World Cup Biathlon - Světový pohár, Nové Město na Moravě</t>
  </si>
  <si>
    <t>IBU World Cup Biathlon. Rychlostní, stíhací a závod s hromadným startem. 550 sportovců ze 40 zemí.</t>
  </si>
  <si>
    <t>Český svaz biatlonu, z.s. (IČO: 539180)</t>
  </si>
  <si>
    <t xml:space="preserve">Místo konání: Vysočina Arena, Nové Město na Moravě   </t>
  </si>
  <si>
    <t>U Pergamenky 3, 170 00 Praha 7</t>
  </si>
  <si>
    <t>26. - 28. srpna</t>
  </si>
  <si>
    <t xml:space="preserve">Arts &amp; film 2016 - Telč International European Film Festival </t>
  </si>
  <si>
    <t>Evropský filmový festival, představuje evropskou filmovou tvorbu v oblasti umění (filmovou, dokumentární, experimentální, studentskou). 12. ročník</t>
  </si>
  <si>
    <t>MĚSTO TELČ (IČO: 00286745)</t>
  </si>
  <si>
    <t xml:space="preserve"> </t>
  </si>
  <si>
    <t>Místo konání: Telč</t>
  </si>
  <si>
    <t xml:space="preserve">Nám. Zachariáše z Hradce 10, 588 56 Telč </t>
  </si>
  <si>
    <t>Celkem</t>
  </si>
  <si>
    <t>DALŠÍ KULTURNÍ, SPORTOVNÍ A SPOLEČENSKÉ AKCE PODPOROVANÉ KRAJEM VYSOČINA V ROCE 2016</t>
  </si>
  <si>
    <t>Podpora na rok 2015
(v tis. Kč)</t>
  </si>
  <si>
    <t>Místo konání: Náměšť nad Oslavou</t>
  </si>
  <si>
    <t>SPORTOVNÍ AKCE</t>
  </si>
  <si>
    <t>27. března</t>
  </si>
  <si>
    <t>Silniční běh na 15 km městem Jarmily Kratochvílové</t>
  </si>
  <si>
    <t>Běh městem na 15 km. Závod je součást Českého běžeckého poháru (32. ročník)</t>
  </si>
  <si>
    <t>NADAČNÍ FOND BMJK (IČO: 62697854)</t>
  </si>
  <si>
    <t>Místo konání: Golčův Jeníkov</t>
  </si>
  <si>
    <t>Komenského 460, 582 82  Golčův Jeníkov</t>
  </si>
  <si>
    <t>srpen</t>
  </si>
  <si>
    <t>VYSOČINA 2016</t>
  </si>
  <si>
    <t>Mezinárodní cyklistický etapový závod mužů. 
(20. ročník)</t>
  </si>
  <si>
    <t>Milan Plocek (IČO: 18798489)</t>
  </si>
  <si>
    <t>Místo konání: Žďár nad Sázavou a okolí</t>
  </si>
  <si>
    <t>Brodská 1973/47, 591 01 Žďár n. S.</t>
  </si>
  <si>
    <t>5. - 6. listopadu</t>
  </si>
  <si>
    <t xml:space="preserve">AXIS CUP 2016 </t>
  </si>
  <si>
    <t>Mezinárodní plavecké závody zařazené do programu Českého poháru v plavání (17. ročník)</t>
  </si>
  <si>
    <t>Jihlavský plavecký klub Axis (IČO: 63438216)</t>
  </si>
  <si>
    <t>Místo konání: Jihlava</t>
  </si>
  <si>
    <t>Evžena Rošického 6, 586 04 Jihlava</t>
  </si>
  <si>
    <t>20. - 22. května</t>
  </si>
  <si>
    <t>Jihlavská 24 MTB 2016</t>
  </si>
  <si>
    <t>Vytrvalostní závod horských kol na 24 hodin - 6. ročník. Doprovodný program - zahajovací rockový koncert.</t>
  </si>
  <si>
    <t>SLIBY-CHYBY, o. s. (IČO: 228 44 325)</t>
  </si>
  <si>
    <t>Místo konání: Jihlava, amfiteater Březinovy sady, Jihlava</t>
  </si>
  <si>
    <t>U Hřbitova 910/1, 586 01 Jihlava</t>
  </si>
  <si>
    <t>11. září</t>
  </si>
  <si>
    <t>Jihlavský půlmaraton</t>
  </si>
  <si>
    <t>Vytrvalostní běžecký závod pro širokou veřejnost - 3. ročník. Doprovodný program - rodinný běh na 1200 m a závod na koloběžkách.</t>
  </si>
  <si>
    <t>Místo konání: Jihlava, Masarykovo náměstí a trať v centru města</t>
  </si>
  <si>
    <t>6. - 10. ledna</t>
  </si>
  <si>
    <t>IBU Cup Biathlon 2016, Nové Město na Moravě</t>
  </si>
  <si>
    <t>Jedno kolo ze seriálu IBU Cupu v biatlonu 2015/16, proběhnou 2 soutěže - individuální závod jednotlivců a sprint.</t>
  </si>
  <si>
    <t>OV biatlon o.s. (IČO: 22875271)</t>
  </si>
  <si>
    <t>Pouze jedno kolo ze seriálu IBU Cupu</t>
  </si>
  <si>
    <t>Podpora automobilových soutěží - dotace na zajištění zdravotnické záchranné služby na akci</t>
  </si>
  <si>
    <t>6. - 8. května</t>
  </si>
  <si>
    <t>Zámecký vrch - MANN FILTER 2016</t>
  </si>
  <si>
    <t>Rychlostní závody současných a historických automobilů do vrchu. Závody se 40 letou tradicí</t>
  </si>
  <si>
    <t>Autosport klub Náměšť nad Oslavou v AČR 
(IČO: 604 18 770)</t>
  </si>
  <si>
    <t>Podpora projektu Kaipan</t>
  </si>
  <si>
    <t>675 74 Březník 238</t>
  </si>
  <si>
    <t>duben, květen 2016</t>
  </si>
  <si>
    <t>MOTOKROS Pacov</t>
  </si>
  <si>
    <t xml:space="preserve">Mezinárodní Mistrovství ČR 
Přeborový závod motokros. střediska </t>
  </si>
  <si>
    <t>Automotoklub Pacov v AČR (IČO:75092671)</t>
  </si>
  <si>
    <t>Místo konání: Pacov motokrosový areál Propad</t>
  </si>
  <si>
    <t>nám. Svobody 1, 395 01 Pacov</t>
  </si>
  <si>
    <t>(po jednání Komise pro sport a volný čas)</t>
  </si>
  <si>
    <t>počet stran: 2</t>
  </si>
  <si>
    <t>RK-28-2015-14 př.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</si>
</sst>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.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2"/>
      <name val="Arial CE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16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7" borderId="11" xfId="0" applyFont="1" applyFill="1" applyBorder="1" applyAlignment="1">
      <alignment vertical="center" wrapText="1"/>
    </xf>
    <xf numFmtId="0" fontId="6" fillId="7" borderId="11" xfId="0" applyFont="1" applyFill="1" applyBorder="1" applyAlignment="1">
      <alignment vertical="center" wrapText="1"/>
    </xf>
    <xf numFmtId="0" fontId="6" fillId="7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4" fillId="7" borderId="11" xfId="0" applyFont="1" applyFill="1" applyBorder="1" applyAlignment="1">
      <alignment vertical="center" wrapText="1"/>
    </xf>
    <xf numFmtId="0" fontId="3" fillId="7" borderId="11" xfId="0" applyFont="1" applyFill="1" applyBorder="1" applyAlignment="1">
      <alignment vertical="center" wrapText="1"/>
    </xf>
    <xf numFmtId="0" fontId="6" fillId="7" borderId="11" xfId="0" applyFont="1" applyFill="1" applyBorder="1" applyAlignment="1">
      <alignment vertical="center" wrapText="1"/>
    </xf>
    <xf numFmtId="0" fontId="0" fillId="7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2" fillId="0" borderId="13" xfId="0" applyNumberFormat="1" applyFont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wrapText="1"/>
    </xf>
    <xf numFmtId="9" fontId="3" fillId="0" borderId="16" xfId="47" applyFont="1" applyFill="1" applyBorder="1" applyAlignment="1">
      <alignment horizontal="center" vertical="center" wrapText="1"/>
    </xf>
    <xf numFmtId="9" fontId="3" fillId="0" borderId="11" xfId="47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7" borderId="18" xfId="0" applyNumberFormat="1" applyFont="1" applyFill="1" applyBorder="1" applyAlignment="1">
      <alignment horizontal="left" vertical="center" wrapText="1"/>
    </xf>
    <xf numFmtId="49" fontId="3" fillId="7" borderId="19" xfId="0" applyNumberFormat="1" applyFont="1" applyFill="1" applyBorder="1" applyAlignment="1">
      <alignment horizontal="left" vertical="center" wrapText="1"/>
    </xf>
    <xf numFmtId="0" fontId="3" fillId="7" borderId="11" xfId="0" applyFont="1" applyFill="1" applyBorder="1" applyAlignment="1">
      <alignment horizontal="left" vertical="center" wrapText="1"/>
    </xf>
    <xf numFmtId="0" fontId="3" fillId="7" borderId="12" xfId="0" applyFont="1" applyFill="1" applyBorder="1" applyAlignment="1">
      <alignment horizontal="left" vertical="center" wrapText="1"/>
    </xf>
    <xf numFmtId="0" fontId="0" fillId="7" borderId="11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3" fontId="3" fillId="7" borderId="11" xfId="0" applyNumberFormat="1" applyFont="1" applyFill="1" applyBorder="1" applyAlignment="1">
      <alignment horizontal="center" vertical="center" wrapText="1"/>
    </xf>
    <xf numFmtId="3" fontId="3" fillId="7" borderId="12" xfId="0" applyNumberFormat="1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9" fontId="3" fillId="7" borderId="11" xfId="47" applyFont="1" applyFill="1" applyBorder="1" applyAlignment="1">
      <alignment horizontal="center" vertical="center" wrapText="1"/>
    </xf>
    <xf numFmtId="9" fontId="3" fillId="7" borderId="12" xfId="47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164" fontId="6" fillId="33" borderId="23" xfId="0" applyNumberFormat="1" applyFont="1" applyFill="1" applyBorder="1" applyAlignment="1">
      <alignment horizontal="center" vertical="center" wrapText="1"/>
    </xf>
    <xf numFmtId="164" fontId="6" fillId="33" borderId="19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9" fontId="6" fillId="0" borderId="10" xfId="47" applyFont="1" applyFill="1" applyBorder="1" applyAlignment="1">
      <alignment horizontal="center" vertical="center" wrapText="1"/>
    </xf>
    <xf numFmtId="9" fontId="6" fillId="0" borderId="11" xfId="47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164" fontId="6" fillId="7" borderId="18" xfId="0" applyNumberFormat="1" applyFont="1" applyFill="1" applyBorder="1" applyAlignment="1">
      <alignment horizontal="left" vertical="center" wrapText="1"/>
    </xf>
    <xf numFmtId="0" fontId="6" fillId="7" borderId="11" xfId="0" applyFont="1" applyFill="1" applyBorder="1" applyAlignment="1">
      <alignment horizontal="left" vertical="center" wrapText="1"/>
    </xf>
    <xf numFmtId="3" fontId="6" fillId="7" borderId="11" xfId="0" applyNumberFormat="1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9" fontId="6" fillId="7" borderId="11" xfId="47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7" borderId="20" xfId="0" applyFont="1" applyFill="1" applyBorder="1" applyAlignment="1">
      <alignment horizontal="left" vertical="center" wrapText="1"/>
    </xf>
    <xf numFmtId="0" fontId="45" fillId="7" borderId="24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164" fontId="6" fillId="7" borderId="25" xfId="0" applyNumberFormat="1" applyFont="1" applyFill="1" applyBorder="1" applyAlignment="1">
      <alignment horizontal="left" vertical="center" wrapText="1"/>
    </xf>
    <xf numFmtId="0" fontId="45" fillId="7" borderId="26" xfId="0" applyFont="1" applyFill="1" applyBorder="1" applyAlignment="1">
      <alignment vertical="center" wrapText="1"/>
    </xf>
    <xf numFmtId="0" fontId="6" fillId="7" borderId="22" xfId="0" applyFont="1" applyFill="1" applyBorder="1" applyAlignment="1">
      <alignment horizontal="left" vertical="center" wrapText="1"/>
    </xf>
    <xf numFmtId="0" fontId="45" fillId="7" borderId="10" xfId="0" applyFont="1" applyFill="1" applyBorder="1" applyAlignment="1">
      <alignment horizontal="left" vertical="center" wrapText="1"/>
    </xf>
    <xf numFmtId="3" fontId="6" fillId="7" borderId="22" xfId="0" applyNumberFormat="1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9" fontId="6" fillId="7" borderId="22" xfId="47" applyFont="1" applyFill="1" applyBorder="1" applyAlignment="1">
      <alignment horizontal="center" vertical="center" wrapText="1"/>
    </xf>
    <xf numFmtId="9" fontId="6" fillId="0" borderId="12" xfId="47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164" fontId="6" fillId="0" borderId="18" xfId="0" applyNumberFormat="1" applyFont="1" applyFill="1" applyBorder="1" applyAlignment="1">
      <alignment vertical="center" wrapText="1"/>
    </xf>
    <xf numFmtId="164" fontId="6" fillId="0" borderId="19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3" fontId="6" fillId="0" borderId="11" xfId="34" applyNumberFormat="1" applyFont="1" applyFill="1" applyBorder="1" applyAlignment="1">
      <alignment horizontal="center" vertical="center" wrapText="1"/>
    </xf>
    <xf numFmtId="3" fontId="6" fillId="0" borderId="12" xfId="34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4" fontId="3" fillId="33" borderId="23" xfId="0" applyNumberFormat="1" applyFont="1" applyFill="1" applyBorder="1" applyAlignment="1">
      <alignment horizontal="center" vertical="center" wrapText="1"/>
    </xf>
    <xf numFmtId="164" fontId="3" fillId="33" borderId="19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164" fontId="3" fillId="7" borderId="18" xfId="0" applyNumberFormat="1" applyFont="1" applyFill="1" applyBorder="1" applyAlignment="1">
      <alignment horizontal="left" vertical="center" wrapText="1"/>
    </xf>
    <xf numFmtId="0" fontId="3" fillId="7" borderId="14" xfId="0" applyFont="1" applyFill="1" applyBorder="1" applyAlignment="1">
      <alignment horizontal="left" vertical="center" wrapText="1"/>
    </xf>
    <xf numFmtId="164" fontId="3" fillId="0" borderId="18" xfId="0" applyNumberFormat="1" applyFont="1" applyFill="1" applyBorder="1" applyAlignment="1">
      <alignment horizontal="left" vertical="center" wrapText="1"/>
    </xf>
    <xf numFmtId="49" fontId="0" fillId="7" borderId="18" xfId="0" applyNumberFormat="1" applyFont="1" applyFill="1" applyBorder="1" applyAlignment="1">
      <alignment horizontal="left" vertical="center" wrapText="1"/>
    </xf>
    <xf numFmtId="0" fontId="0" fillId="7" borderId="11" xfId="0" applyFont="1" applyFill="1" applyBorder="1" applyAlignment="1">
      <alignment horizontal="left" vertical="center" wrapText="1"/>
    </xf>
    <xf numFmtId="3" fontId="3" fillId="7" borderId="22" xfId="0" applyNumberFormat="1" applyFont="1" applyFill="1" applyBorder="1" applyAlignment="1">
      <alignment horizontal="center" vertical="center" wrapText="1"/>
    </xf>
    <xf numFmtId="3" fontId="3" fillId="7" borderId="10" xfId="0" applyNumberFormat="1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9" fontId="3" fillId="0" borderId="11" xfId="47" applyFont="1" applyFill="1" applyBorder="1" applyAlignment="1">
      <alignment horizontal="center" vertical="center" wrapText="1"/>
    </xf>
    <xf numFmtId="9" fontId="3" fillId="0" borderId="22" xfId="47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9" fontId="3" fillId="7" borderId="22" xfId="47" applyFont="1" applyFill="1" applyBorder="1" applyAlignment="1">
      <alignment horizontal="center" vertical="center" wrapText="1"/>
    </xf>
    <xf numFmtId="9" fontId="3" fillId="7" borderId="10" xfId="47" applyFont="1" applyFill="1" applyBorder="1" applyAlignment="1">
      <alignment horizontal="center" vertical="center" wrapText="1"/>
    </xf>
    <xf numFmtId="3" fontId="4" fillId="7" borderId="11" xfId="0" applyNumberFormat="1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left" vertical="center" wrapText="1"/>
    </xf>
    <xf numFmtId="0" fontId="3" fillId="7" borderId="24" xfId="0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wrapText="1"/>
    </xf>
    <xf numFmtId="164" fontId="3" fillId="33" borderId="2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7" borderId="15" xfId="0" applyFont="1" applyFill="1" applyBorder="1" applyAlignment="1">
      <alignment horizontal="left" vertical="center" wrapText="1"/>
    </xf>
    <xf numFmtId="164" fontId="3" fillId="10" borderId="18" xfId="0" applyNumberFormat="1" applyFont="1" applyFill="1" applyBorder="1" applyAlignment="1">
      <alignment horizontal="left" vertical="center" wrapText="1"/>
    </xf>
    <xf numFmtId="164" fontId="3" fillId="10" borderId="19" xfId="0" applyNumberFormat="1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="70" zoomScaleNormal="70" zoomScalePageLayoutView="0" workbookViewId="0" topLeftCell="B1">
      <selection activeCell="K3" sqref="K3"/>
    </sheetView>
  </sheetViews>
  <sheetFormatPr defaultColWidth="9.140625" defaultRowHeight="15"/>
  <cols>
    <col min="1" max="1" width="12.421875" style="0" customWidth="1"/>
    <col min="2" max="2" width="37.140625" style="0" customWidth="1"/>
    <col min="3" max="3" width="47.421875" style="0" customWidth="1"/>
    <col min="4" max="4" width="40.421875" style="0" customWidth="1"/>
    <col min="11" max="11" width="37.7109375" style="0" customWidth="1"/>
  </cols>
  <sheetData>
    <row r="1" spans="1:11" ht="18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5.75">
      <c r="A2" s="25"/>
      <c r="B2" s="25"/>
      <c r="C2" s="72" t="s">
        <v>133</v>
      </c>
      <c r="D2" s="160"/>
      <c r="E2" s="160"/>
      <c r="F2" s="160"/>
      <c r="G2" s="160"/>
      <c r="H2" s="25"/>
      <c r="I2" s="25"/>
      <c r="J2" s="25"/>
      <c r="K2" s="25"/>
    </row>
    <row r="3" spans="1:11" ht="18">
      <c r="A3" s="25"/>
      <c r="B3" s="25"/>
      <c r="C3" s="31"/>
      <c r="D3" s="32"/>
      <c r="E3" s="32"/>
      <c r="F3" s="32"/>
      <c r="G3" s="32"/>
      <c r="H3" s="25"/>
      <c r="I3" s="25"/>
      <c r="J3" s="25"/>
      <c r="K3" s="30" t="s">
        <v>135</v>
      </c>
    </row>
    <row r="4" spans="1:11" ht="15.75" thickBot="1">
      <c r="A4" s="1"/>
      <c r="B4" s="2"/>
      <c r="C4" s="2"/>
      <c r="D4" s="2"/>
      <c r="E4" s="2"/>
      <c r="F4" s="2"/>
      <c r="G4" s="2"/>
      <c r="H4" s="2"/>
      <c r="I4" s="2"/>
      <c r="J4" s="2"/>
      <c r="K4" s="2" t="s">
        <v>134</v>
      </c>
    </row>
    <row r="5" spans="1:11" ht="15">
      <c r="A5" s="73" t="s">
        <v>1</v>
      </c>
      <c r="B5" s="75" t="s">
        <v>2</v>
      </c>
      <c r="C5" s="75" t="s">
        <v>3</v>
      </c>
      <c r="D5" s="75" t="s">
        <v>4</v>
      </c>
      <c r="E5" s="77" t="s">
        <v>5</v>
      </c>
      <c r="F5" s="77" t="s">
        <v>6</v>
      </c>
      <c r="G5" s="77" t="s">
        <v>7</v>
      </c>
      <c r="H5" s="78" t="s">
        <v>8</v>
      </c>
      <c r="I5" s="75" t="s">
        <v>9</v>
      </c>
      <c r="J5" s="77" t="s">
        <v>10</v>
      </c>
      <c r="K5" s="80" t="s">
        <v>11</v>
      </c>
    </row>
    <row r="6" spans="1:11" ht="44.25" customHeight="1" thickBot="1">
      <c r="A6" s="74"/>
      <c r="B6" s="76"/>
      <c r="C6" s="76"/>
      <c r="D6" s="76"/>
      <c r="E6" s="76"/>
      <c r="F6" s="76"/>
      <c r="G6" s="76"/>
      <c r="H6" s="79"/>
      <c r="I6" s="76"/>
      <c r="J6" s="76"/>
      <c r="K6" s="81"/>
    </row>
    <row r="7" spans="1:11" ht="31.5" customHeight="1">
      <c r="A7" s="82" t="s">
        <v>12</v>
      </c>
      <c r="B7" s="7" t="s">
        <v>13</v>
      </c>
      <c r="C7" s="83" t="s">
        <v>14</v>
      </c>
      <c r="D7" s="8" t="s">
        <v>15</v>
      </c>
      <c r="E7" s="84">
        <v>5002</v>
      </c>
      <c r="F7" s="84">
        <v>800</v>
      </c>
      <c r="G7" s="86">
        <v>550</v>
      </c>
      <c r="H7" s="88">
        <v>550</v>
      </c>
      <c r="I7" s="90">
        <f>H7/E7</f>
        <v>0.10995601759296282</v>
      </c>
      <c r="J7" s="90">
        <f>F7/E7</f>
        <v>0.1599360255897641</v>
      </c>
      <c r="K7" s="92"/>
    </row>
    <row r="8" spans="1:11" ht="33.75" customHeight="1">
      <c r="A8" s="82"/>
      <c r="B8" s="8" t="s">
        <v>16</v>
      </c>
      <c r="C8" s="83"/>
      <c r="D8" s="8" t="s">
        <v>17</v>
      </c>
      <c r="E8" s="85"/>
      <c r="F8" s="85"/>
      <c r="G8" s="87"/>
      <c r="H8" s="89"/>
      <c r="I8" s="91"/>
      <c r="J8" s="91"/>
      <c r="K8" s="93"/>
    </row>
    <row r="9" spans="1:11" ht="32.25" customHeight="1">
      <c r="A9" s="94" t="s">
        <v>18</v>
      </c>
      <c r="B9" s="9" t="s">
        <v>19</v>
      </c>
      <c r="C9" s="95" t="s">
        <v>20</v>
      </c>
      <c r="D9" s="10" t="s">
        <v>21</v>
      </c>
      <c r="E9" s="96">
        <v>2100</v>
      </c>
      <c r="F9" s="96">
        <v>400</v>
      </c>
      <c r="G9" s="97">
        <v>400</v>
      </c>
      <c r="H9" s="98">
        <v>400</v>
      </c>
      <c r="I9" s="99">
        <f>H9/E9</f>
        <v>0.19047619047619047</v>
      </c>
      <c r="J9" s="99">
        <f>F9/E9</f>
        <v>0.19047619047619047</v>
      </c>
      <c r="K9" s="100"/>
    </row>
    <row r="10" spans="1:11" ht="38.25">
      <c r="A10" s="94"/>
      <c r="B10" s="10" t="s">
        <v>22</v>
      </c>
      <c r="C10" s="95"/>
      <c r="D10" s="11" t="s">
        <v>23</v>
      </c>
      <c r="E10" s="96"/>
      <c r="F10" s="96"/>
      <c r="G10" s="97"/>
      <c r="H10" s="98"/>
      <c r="I10" s="99"/>
      <c r="J10" s="99"/>
      <c r="K10" s="100"/>
    </row>
    <row r="11" spans="1:11" ht="27" customHeight="1">
      <c r="A11" s="82" t="s">
        <v>24</v>
      </c>
      <c r="B11" s="12" t="s">
        <v>25</v>
      </c>
      <c r="C11" s="83" t="s">
        <v>26</v>
      </c>
      <c r="D11" s="8" t="s">
        <v>27</v>
      </c>
      <c r="E11" s="85">
        <v>1054</v>
      </c>
      <c r="F11" s="85">
        <v>120</v>
      </c>
      <c r="G11" s="87">
        <v>100</v>
      </c>
      <c r="H11" s="89">
        <v>100</v>
      </c>
      <c r="I11" s="91">
        <f>H11/E11</f>
        <v>0.09487666034155598</v>
      </c>
      <c r="J11" s="91">
        <f>F11/E11</f>
        <v>0.11385199240986717</v>
      </c>
      <c r="K11" s="93"/>
    </row>
    <row r="12" spans="1:11" ht="29.25" customHeight="1">
      <c r="A12" s="82"/>
      <c r="B12" s="8" t="s">
        <v>28</v>
      </c>
      <c r="C12" s="83"/>
      <c r="D12" s="8" t="s">
        <v>29</v>
      </c>
      <c r="E12" s="85"/>
      <c r="F12" s="85"/>
      <c r="G12" s="87"/>
      <c r="H12" s="89"/>
      <c r="I12" s="91"/>
      <c r="J12" s="91"/>
      <c r="K12" s="93"/>
    </row>
    <row r="13" spans="1:11" ht="25.5">
      <c r="A13" s="94" t="s">
        <v>30</v>
      </c>
      <c r="B13" s="9" t="s">
        <v>31</v>
      </c>
      <c r="C13" s="95" t="s">
        <v>32</v>
      </c>
      <c r="D13" s="10" t="s">
        <v>33</v>
      </c>
      <c r="E13" s="96">
        <v>8255</v>
      </c>
      <c r="F13" s="96">
        <v>700</v>
      </c>
      <c r="G13" s="97">
        <v>450</v>
      </c>
      <c r="H13" s="98">
        <v>450</v>
      </c>
      <c r="I13" s="99">
        <f>H13/E13</f>
        <v>0.054512416717141125</v>
      </c>
      <c r="J13" s="99">
        <f>F13/E13</f>
        <v>0.08479709267110842</v>
      </c>
      <c r="K13" s="100" t="s">
        <v>34</v>
      </c>
    </row>
    <row r="14" spans="1:11" ht="46.5" customHeight="1">
      <c r="A14" s="94"/>
      <c r="B14" s="10" t="s">
        <v>35</v>
      </c>
      <c r="C14" s="95"/>
      <c r="D14" s="10" t="s">
        <v>36</v>
      </c>
      <c r="E14" s="96"/>
      <c r="F14" s="96"/>
      <c r="G14" s="97"/>
      <c r="H14" s="98"/>
      <c r="I14" s="99"/>
      <c r="J14" s="99"/>
      <c r="K14" s="100"/>
    </row>
    <row r="15" spans="1:11" ht="18.75" customHeight="1">
      <c r="A15" s="82" t="s">
        <v>37</v>
      </c>
      <c r="B15" s="12" t="s">
        <v>38</v>
      </c>
      <c r="C15" s="83" t="s">
        <v>39</v>
      </c>
      <c r="D15" s="8" t="s">
        <v>40</v>
      </c>
      <c r="E15" s="85">
        <v>13950</v>
      </c>
      <c r="F15" s="85">
        <v>1500</v>
      </c>
      <c r="G15" s="87">
        <v>180</v>
      </c>
      <c r="H15" s="101">
        <v>700</v>
      </c>
      <c r="I15" s="91">
        <f>H15/E15</f>
        <v>0.05017921146953405</v>
      </c>
      <c r="J15" s="91">
        <f>F15/E15</f>
        <v>0.10752688172043011</v>
      </c>
      <c r="K15" s="93" t="s">
        <v>41</v>
      </c>
    </row>
    <row r="16" spans="1:11" ht="30.75" customHeight="1">
      <c r="A16" s="82"/>
      <c r="B16" s="8" t="s">
        <v>42</v>
      </c>
      <c r="C16" s="83"/>
      <c r="D16" s="8" t="s">
        <v>43</v>
      </c>
      <c r="E16" s="85"/>
      <c r="F16" s="85"/>
      <c r="G16" s="87"/>
      <c r="H16" s="89"/>
      <c r="I16" s="91"/>
      <c r="J16" s="91"/>
      <c r="K16" s="93"/>
    </row>
    <row r="17" spans="1:11" ht="25.5">
      <c r="A17" s="94" t="s">
        <v>44</v>
      </c>
      <c r="B17" s="9" t="s">
        <v>45</v>
      </c>
      <c r="C17" s="95" t="s">
        <v>46</v>
      </c>
      <c r="D17" s="10" t="s">
        <v>47</v>
      </c>
      <c r="E17" s="96">
        <v>14517</v>
      </c>
      <c r="F17" s="96">
        <v>750</v>
      </c>
      <c r="G17" s="97">
        <v>550</v>
      </c>
      <c r="H17" s="98">
        <v>550</v>
      </c>
      <c r="I17" s="99">
        <f>H17/E17</f>
        <v>0.03788661569194737</v>
      </c>
      <c r="J17" s="99">
        <f>F17/E17</f>
        <v>0.05166356685265551</v>
      </c>
      <c r="K17" s="100"/>
    </row>
    <row r="18" spans="1:11" ht="22.5" customHeight="1">
      <c r="A18" s="94"/>
      <c r="B18" s="10" t="s">
        <v>48</v>
      </c>
      <c r="C18" s="95"/>
      <c r="D18" s="11" t="s">
        <v>49</v>
      </c>
      <c r="E18" s="96"/>
      <c r="F18" s="96"/>
      <c r="G18" s="97"/>
      <c r="H18" s="98"/>
      <c r="I18" s="99"/>
      <c r="J18" s="99"/>
      <c r="K18" s="100"/>
    </row>
    <row r="19" spans="1:11" ht="25.5">
      <c r="A19" s="82" t="s">
        <v>50</v>
      </c>
      <c r="B19" s="12" t="s">
        <v>51</v>
      </c>
      <c r="C19" s="102" t="s">
        <v>52</v>
      </c>
      <c r="D19" s="8" t="s">
        <v>53</v>
      </c>
      <c r="E19" s="85">
        <v>1075</v>
      </c>
      <c r="F19" s="85">
        <v>115</v>
      </c>
      <c r="G19" s="87">
        <v>115</v>
      </c>
      <c r="H19" s="89">
        <v>115</v>
      </c>
      <c r="I19" s="91">
        <f>H19/E19</f>
        <v>0.10697674418604651</v>
      </c>
      <c r="J19" s="91">
        <f>F19/E19</f>
        <v>0.10697674418604651</v>
      </c>
      <c r="K19" s="93"/>
    </row>
    <row r="20" spans="1:11" ht="29.25" customHeight="1">
      <c r="A20" s="82"/>
      <c r="B20" s="8" t="s">
        <v>54</v>
      </c>
      <c r="C20" s="103"/>
      <c r="D20" s="8" t="s">
        <v>55</v>
      </c>
      <c r="E20" s="85"/>
      <c r="F20" s="85"/>
      <c r="G20" s="87"/>
      <c r="H20" s="89"/>
      <c r="I20" s="91"/>
      <c r="J20" s="91"/>
      <c r="K20" s="93"/>
    </row>
    <row r="21" spans="1:11" ht="25.5">
      <c r="A21" s="94" t="s">
        <v>56</v>
      </c>
      <c r="B21" s="9" t="s">
        <v>57</v>
      </c>
      <c r="C21" s="95" t="s">
        <v>58</v>
      </c>
      <c r="D21" s="10" t="s">
        <v>59</v>
      </c>
      <c r="E21" s="96">
        <v>1850</v>
      </c>
      <c r="F21" s="96">
        <v>300</v>
      </c>
      <c r="G21" s="97">
        <v>200</v>
      </c>
      <c r="H21" s="98">
        <v>200</v>
      </c>
      <c r="I21" s="99">
        <f>H21/E21</f>
        <v>0.10810810810810811</v>
      </c>
      <c r="J21" s="99">
        <f>F21/E21</f>
        <v>0.16216216216216217</v>
      </c>
      <c r="K21" s="100"/>
    </row>
    <row r="22" spans="1:11" ht="25.5">
      <c r="A22" s="94"/>
      <c r="B22" s="10" t="s">
        <v>60</v>
      </c>
      <c r="C22" s="95"/>
      <c r="D22" s="10" t="s">
        <v>61</v>
      </c>
      <c r="E22" s="96"/>
      <c r="F22" s="96"/>
      <c r="G22" s="97"/>
      <c r="H22" s="98"/>
      <c r="I22" s="99"/>
      <c r="J22" s="99"/>
      <c r="K22" s="100"/>
    </row>
    <row r="23" spans="1:11" ht="34.5" customHeight="1">
      <c r="A23" s="82" t="s">
        <v>62</v>
      </c>
      <c r="B23" s="12" t="s">
        <v>63</v>
      </c>
      <c r="C23" s="83" t="s">
        <v>64</v>
      </c>
      <c r="D23" s="8" t="s">
        <v>65</v>
      </c>
      <c r="E23" s="85">
        <v>36705</v>
      </c>
      <c r="F23" s="85">
        <v>1000</v>
      </c>
      <c r="G23" s="87">
        <v>500</v>
      </c>
      <c r="H23" s="89">
        <v>0</v>
      </c>
      <c r="I23" s="91">
        <f>H23/E23</f>
        <v>0</v>
      </c>
      <c r="J23" s="91">
        <f>F23/E23</f>
        <v>0.027244244653316988</v>
      </c>
      <c r="K23" s="93" t="s">
        <v>66</v>
      </c>
    </row>
    <row r="24" spans="1:11" ht="25.5">
      <c r="A24" s="82"/>
      <c r="B24" s="8" t="s">
        <v>67</v>
      </c>
      <c r="C24" s="83"/>
      <c r="D24" s="8" t="s">
        <v>68</v>
      </c>
      <c r="E24" s="85"/>
      <c r="F24" s="85"/>
      <c r="G24" s="87"/>
      <c r="H24" s="89"/>
      <c r="I24" s="91"/>
      <c r="J24" s="91"/>
      <c r="K24" s="93"/>
    </row>
    <row r="25" spans="1:11" ht="25.5">
      <c r="A25" s="107" t="s">
        <v>69</v>
      </c>
      <c r="B25" s="9" t="s">
        <v>70</v>
      </c>
      <c r="C25" s="109" t="s">
        <v>71</v>
      </c>
      <c r="D25" s="10" t="s">
        <v>72</v>
      </c>
      <c r="E25" s="111">
        <v>48131</v>
      </c>
      <c r="F25" s="111">
        <v>3000</v>
      </c>
      <c r="G25" s="113">
        <v>800</v>
      </c>
      <c r="H25" s="114">
        <v>1000</v>
      </c>
      <c r="I25" s="115">
        <f>H25/E25</f>
        <v>0.020776630446074255</v>
      </c>
      <c r="J25" s="115">
        <f>F25/E25</f>
        <v>0.06232989133822277</v>
      </c>
      <c r="K25" s="104"/>
    </row>
    <row r="26" spans="1:11" ht="25.5">
      <c r="A26" s="108"/>
      <c r="B26" s="10" t="s">
        <v>73</v>
      </c>
      <c r="C26" s="110"/>
      <c r="D26" s="10" t="s">
        <v>74</v>
      </c>
      <c r="E26" s="112"/>
      <c r="F26" s="112"/>
      <c r="G26" s="112"/>
      <c r="H26" s="112"/>
      <c r="I26" s="112"/>
      <c r="J26" s="112"/>
      <c r="K26" s="105"/>
    </row>
    <row r="27" spans="1:11" ht="25.5">
      <c r="A27" s="118" t="s">
        <v>75</v>
      </c>
      <c r="B27" s="12" t="s">
        <v>76</v>
      </c>
      <c r="C27" s="83" t="s">
        <v>77</v>
      </c>
      <c r="D27" s="8" t="s">
        <v>78</v>
      </c>
      <c r="E27" s="121">
        <v>824</v>
      </c>
      <c r="F27" s="85">
        <v>220</v>
      </c>
      <c r="G27" s="87">
        <v>50</v>
      </c>
      <c r="H27" s="89">
        <v>50</v>
      </c>
      <c r="I27" s="91">
        <f>H27/E27</f>
        <v>0.06067961165048544</v>
      </c>
      <c r="J27" s="91">
        <f>F27/E27</f>
        <v>0.2669902912621359</v>
      </c>
      <c r="K27" s="93"/>
    </row>
    <row r="28" spans="1:11" ht="30.75" customHeight="1" thickBot="1">
      <c r="A28" s="119" t="s">
        <v>79</v>
      </c>
      <c r="B28" s="13" t="s">
        <v>80</v>
      </c>
      <c r="C28" s="120"/>
      <c r="D28" s="13" t="s">
        <v>81</v>
      </c>
      <c r="E28" s="122"/>
      <c r="F28" s="123"/>
      <c r="G28" s="124"/>
      <c r="H28" s="106"/>
      <c r="I28" s="116"/>
      <c r="J28" s="116"/>
      <c r="K28" s="117"/>
    </row>
    <row r="29" spans="1:11" ht="15">
      <c r="A29" s="35" t="s">
        <v>82</v>
      </c>
      <c r="B29" s="35"/>
      <c r="C29" s="35"/>
      <c r="D29" s="35"/>
      <c r="E29" s="35"/>
      <c r="F29" s="3">
        <f>SUM(F7:F28)</f>
        <v>8905</v>
      </c>
      <c r="G29" s="3">
        <f>SUM(G7:G28)</f>
        <v>3895</v>
      </c>
      <c r="H29" s="3">
        <f>SUM(H7:H28)</f>
        <v>4115</v>
      </c>
      <c r="I29" s="4"/>
      <c r="J29" s="4"/>
      <c r="K29" s="2"/>
    </row>
    <row r="30" spans="1:11" ht="103.5" customHeight="1">
      <c r="A30" s="1"/>
      <c r="B30" s="2"/>
      <c r="C30" s="2"/>
      <c r="D30" s="2"/>
      <c r="E30" s="2"/>
      <c r="F30" s="2"/>
      <c r="G30" s="2"/>
      <c r="H30" s="5"/>
      <c r="I30" s="2"/>
      <c r="J30" s="2"/>
      <c r="K30" s="2"/>
    </row>
    <row r="31" spans="1:11" ht="18">
      <c r="A31" s="72" t="s">
        <v>83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15">
      <c r="A32" s="1"/>
      <c r="B32" s="2"/>
      <c r="C32" s="2"/>
      <c r="D32" s="2"/>
      <c r="E32" s="2"/>
      <c r="F32" s="2"/>
      <c r="G32" s="2"/>
      <c r="H32" s="5"/>
      <c r="I32" s="2"/>
      <c r="J32" s="2"/>
      <c r="K32" s="2"/>
    </row>
    <row r="33" spans="1:11" ht="15.75">
      <c r="A33" s="159" t="s">
        <v>86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</row>
    <row r="34" spans="1:11" ht="15.75" thickBot="1">
      <c r="A34" s="1"/>
      <c r="B34" s="6"/>
      <c r="C34" s="6"/>
      <c r="D34" s="6"/>
      <c r="E34" s="2"/>
      <c r="F34" s="2"/>
      <c r="G34" s="2"/>
      <c r="H34" s="5"/>
      <c r="I34" s="2"/>
      <c r="J34" s="2"/>
      <c r="K34" s="2"/>
    </row>
    <row r="35" spans="1:11" ht="15">
      <c r="A35" s="125" t="s">
        <v>1</v>
      </c>
      <c r="B35" s="56" t="s">
        <v>2</v>
      </c>
      <c r="C35" s="56" t="s">
        <v>3</v>
      </c>
      <c r="D35" s="56" t="s">
        <v>4</v>
      </c>
      <c r="E35" s="58" t="s">
        <v>5</v>
      </c>
      <c r="F35" s="58" t="s">
        <v>6</v>
      </c>
      <c r="G35" s="58" t="s">
        <v>84</v>
      </c>
      <c r="H35" s="54" t="s">
        <v>8</v>
      </c>
      <c r="I35" s="56" t="s">
        <v>9</v>
      </c>
      <c r="J35" s="58" t="s">
        <v>10</v>
      </c>
      <c r="K35" s="59" t="s">
        <v>11</v>
      </c>
    </row>
    <row r="36" spans="1:11" ht="82.5" customHeight="1" thickBot="1">
      <c r="A36" s="126"/>
      <c r="B36" s="57"/>
      <c r="C36" s="57"/>
      <c r="D36" s="57"/>
      <c r="E36" s="57"/>
      <c r="F36" s="57"/>
      <c r="G36" s="57"/>
      <c r="H36" s="55"/>
      <c r="I36" s="57"/>
      <c r="J36" s="57"/>
      <c r="K36" s="127"/>
    </row>
    <row r="37" spans="1:11" ht="30" customHeight="1">
      <c r="A37" s="61" t="s">
        <v>87</v>
      </c>
      <c r="B37" s="14" t="s">
        <v>88</v>
      </c>
      <c r="C37" s="62" t="s">
        <v>89</v>
      </c>
      <c r="D37" s="16" t="s">
        <v>90</v>
      </c>
      <c r="E37" s="65">
        <v>210</v>
      </c>
      <c r="F37" s="65">
        <v>70</v>
      </c>
      <c r="G37" s="67">
        <v>60</v>
      </c>
      <c r="H37" s="69">
        <v>60</v>
      </c>
      <c r="I37" s="36">
        <f>H37/E37</f>
        <v>0.2857142857142857</v>
      </c>
      <c r="J37" s="36">
        <f>F37/E37</f>
        <v>0.3333333333333333</v>
      </c>
      <c r="K37" s="128"/>
    </row>
    <row r="38" spans="1:11" ht="32.25" customHeight="1">
      <c r="A38" s="61"/>
      <c r="B38" s="16" t="s">
        <v>91</v>
      </c>
      <c r="C38" s="62"/>
      <c r="D38" s="16" t="s">
        <v>92</v>
      </c>
      <c r="E38" s="66"/>
      <c r="F38" s="66"/>
      <c r="G38" s="68"/>
      <c r="H38" s="70"/>
      <c r="I38" s="37"/>
      <c r="J38" s="37"/>
      <c r="K38" s="129"/>
    </row>
    <row r="39" spans="1:11" ht="27" customHeight="1">
      <c r="A39" s="130" t="s">
        <v>93</v>
      </c>
      <c r="B39" s="17" t="s">
        <v>94</v>
      </c>
      <c r="C39" s="42" t="s">
        <v>95</v>
      </c>
      <c r="D39" s="18" t="s">
        <v>96</v>
      </c>
      <c r="E39" s="46">
        <v>1195</v>
      </c>
      <c r="F39" s="46">
        <v>100</v>
      </c>
      <c r="G39" s="48">
        <v>80</v>
      </c>
      <c r="H39" s="50">
        <v>80</v>
      </c>
      <c r="I39" s="52">
        <f>H39/E39</f>
        <v>0.06694560669456066</v>
      </c>
      <c r="J39" s="52">
        <f>F39/E39</f>
        <v>0.08368200836820083</v>
      </c>
      <c r="K39" s="131"/>
    </row>
    <row r="40" spans="1:11" ht="27.75" customHeight="1">
      <c r="A40" s="130"/>
      <c r="B40" s="18" t="s">
        <v>97</v>
      </c>
      <c r="C40" s="42"/>
      <c r="D40" s="18" t="s">
        <v>98</v>
      </c>
      <c r="E40" s="46"/>
      <c r="F40" s="46"/>
      <c r="G40" s="48"/>
      <c r="H40" s="50"/>
      <c r="I40" s="52"/>
      <c r="J40" s="52"/>
      <c r="K40" s="131"/>
    </row>
    <row r="41" spans="1:11" ht="29.25" customHeight="1">
      <c r="A41" s="132" t="s">
        <v>99</v>
      </c>
      <c r="B41" s="14" t="s">
        <v>100</v>
      </c>
      <c r="C41" s="62" t="s">
        <v>101</v>
      </c>
      <c r="D41" s="16" t="s">
        <v>102</v>
      </c>
      <c r="E41" s="66">
        <v>310</v>
      </c>
      <c r="F41" s="66">
        <v>40</v>
      </c>
      <c r="G41" s="68">
        <v>30</v>
      </c>
      <c r="H41" s="70">
        <v>30</v>
      </c>
      <c r="I41" s="37">
        <f>H41/E41</f>
        <v>0.0967741935483871</v>
      </c>
      <c r="J41" s="37">
        <f>F41/E41</f>
        <v>0.12903225806451613</v>
      </c>
      <c r="K41" s="129"/>
    </row>
    <row r="42" spans="1:11" ht="30" customHeight="1">
      <c r="A42" s="132"/>
      <c r="B42" s="16" t="s">
        <v>103</v>
      </c>
      <c r="C42" s="62"/>
      <c r="D42" s="16" t="s">
        <v>104</v>
      </c>
      <c r="E42" s="66"/>
      <c r="F42" s="66"/>
      <c r="G42" s="68"/>
      <c r="H42" s="70"/>
      <c r="I42" s="37"/>
      <c r="J42" s="37"/>
      <c r="K42" s="129"/>
    </row>
    <row r="43" spans="1:11" ht="32.25" customHeight="1">
      <c r="A43" s="133" t="s">
        <v>105</v>
      </c>
      <c r="B43" s="17" t="s">
        <v>106</v>
      </c>
      <c r="C43" s="134" t="s">
        <v>107</v>
      </c>
      <c r="D43" s="19" t="s">
        <v>108</v>
      </c>
      <c r="E43" s="135">
        <v>715</v>
      </c>
      <c r="F43" s="135">
        <v>85</v>
      </c>
      <c r="G43" s="137">
        <v>75</v>
      </c>
      <c r="H43" s="139">
        <v>75</v>
      </c>
      <c r="I43" s="145">
        <f>H43/E43</f>
        <v>0.1048951048951049</v>
      </c>
      <c r="J43" s="145">
        <f>F43/E43</f>
        <v>0.11888111888111888</v>
      </c>
      <c r="K43" s="148"/>
    </row>
    <row r="44" spans="1:11" ht="30">
      <c r="A44" s="133"/>
      <c r="B44" s="20" t="s">
        <v>109</v>
      </c>
      <c r="C44" s="134"/>
      <c r="D44" s="19" t="s">
        <v>110</v>
      </c>
      <c r="E44" s="136"/>
      <c r="F44" s="136"/>
      <c r="G44" s="138"/>
      <c r="H44" s="140"/>
      <c r="I44" s="146"/>
      <c r="J44" s="146"/>
      <c r="K44" s="149"/>
    </row>
    <row r="45" spans="1:11" ht="37.5" customHeight="1">
      <c r="A45" s="150" t="s">
        <v>111</v>
      </c>
      <c r="B45" s="14" t="s">
        <v>112</v>
      </c>
      <c r="C45" s="152" t="s">
        <v>113</v>
      </c>
      <c r="D45" s="21" t="s">
        <v>108</v>
      </c>
      <c r="E45" s="154">
        <v>360</v>
      </c>
      <c r="F45" s="154">
        <v>80</v>
      </c>
      <c r="G45" s="68">
        <v>50</v>
      </c>
      <c r="H45" s="70">
        <v>50</v>
      </c>
      <c r="I45" s="142">
        <f>H45/E45</f>
        <v>0.1388888888888889</v>
      </c>
      <c r="J45" s="142">
        <f>F45/E45</f>
        <v>0.2222222222222222</v>
      </c>
      <c r="K45" s="129"/>
    </row>
    <row r="46" spans="1:11" ht="30">
      <c r="A46" s="151"/>
      <c r="B46" s="22" t="s">
        <v>114</v>
      </c>
      <c r="C46" s="153"/>
      <c r="D46" s="21" t="s">
        <v>110</v>
      </c>
      <c r="E46" s="155"/>
      <c r="F46" s="155"/>
      <c r="G46" s="156"/>
      <c r="H46" s="141"/>
      <c r="I46" s="143"/>
      <c r="J46" s="143"/>
      <c r="K46" s="144"/>
    </row>
    <row r="47" spans="1:11" ht="36" customHeight="1">
      <c r="A47" s="162" t="s">
        <v>115</v>
      </c>
      <c r="B47" s="17" t="s">
        <v>116</v>
      </c>
      <c r="C47" s="42" t="s">
        <v>117</v>
      </c>
      <c r="D47" s="18" t="s">
        <v>118</v>
      </c>
      <c r="E47" s="46">
        <v>6053</v>
      </c>
      <c r="F47" s="46">
        <v>500</v>
      </c>
      <c r="G47" s="48">
        <v>0</v>
      </c>
      <c r="H47" s="147">
        <v>200</v>
      </c>
      <c r="I47" s="52">
        <f>H47/E47</f>
        <v>0.03304146704113663</v>
      </c>
      <c r="J47" s="52">
        <f>F47/E47</f>
        <v>0.08260366760284156</v>
      </c>
      <c r="K47" s="131" t="s">
        <v>119</v>
      </c>
    </row>
    <row r="48" spans="1:11" ht="26.25" thickBot="1">
      <c r="A48" s="163"/>
      <c r="B48" s="23" t="s">
        <v>73</v>
      </c>
      <c r="C48" s="43"/>
      <c r="D48" s="23" t="s">
        <v>43</v>
      </c>
      <c r="E48" s="47"/>
      <c r="F48" s="47"/>
      <c r="G48" s="49"/>
      <c r="H48" s="51"/>
      <c r="I48" s="53"/>
      <c r="J48" s="53"/>
      <c r="K48" s="161"/>
    </row>
    <row r="49" spans="1:11" ht="15">
      <c r="A49" s="35" t="s">
        <v>82</v>
      </c>
      <c r="B49" s="35"/>
      <c r="C49" s="35"/>
      <c r="D49" s="35"/>
      <c r="E49" s="35"/>
      <c r="F49" s="3">
        <f>SUM(F37:F48)</f>
        <v>875</v>
      </c>
      <c r="G49" s="3">
        <f>SUM(G37:G48)</f>
        <v>295</v>
      </c>
      <c r="H49" s="3">
        <f>SUM(H37:H48)</f>
        <v>495</v>
      </c>
      <c r="I49" s="4"/>
      <c r="J49" s="4"/>
      <c r="K49" s="2"/>
    </row>
    <row r="50" spans="1:11" ht="15">
      <c r="A50" s="29"/>
      <c r="B50" s="29"/>
      <c r="C50" s="29"/>
      <c r="D50" s="29"/>
      <c r="E50" s="29"/>
      <c r="F50" s="3"/>
      <c r="G50" s="3"/>
      <c r="H50" s="3"/>
      <c r="I50" s="4"/>
      <c r="J50" s="4"/>
      <c r="K50" s="2"/>
    </row>
    <row r="52" spans="1:11" ht="15.75">
      <c r="A52" s="157" t="s">
        <v>120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</row>
    <row r="53" spans="1:11" ht="9" customHeight="1" thickBo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11" ht="15">
      <c r="A54" s="125" t="s">
        <v>1</v>
      </c>
      <c r="B54" s="56" t="s">
        <v>2</v>
      </c>
      <c r="C54" s="56" t="s">
        <v>3</v>
      </c>
      <c r="D54" s="56" t="s">
        <v>4</v>
      </c>
      <c r="E54" s="58" t="s">
        <v>5</v>
      </c>
      <c r="F54" s="58" t="s">
        <v>6</v>
      </c>
      <c r="G54" s="58" t="s">
        <v>84</v>
      </c>
      <c r="H54" s="54" t="s">
        <v>8</v>
      </c>
      <c r="I54" s="56" t="s">
        <v>9</v>
      </c>
      <c r="J54" s="58" t="s">
        <v>10</v>
      </c>
      <c r="K54" s="59" t="s">
        <v>11</v>
      </c>
    </row>
    <row r="55" spans="1:11" ht="15.75" thickBot="1">
      <c r="A55" s="158"/>
      <c r="B55" s="71"/>
      <c r="C55" s="71"/>
      <c r="D55" s="71"/>
      <c r="E55" s="57"/>
      <c r="F55" s="57"/>
      <c r="G55" s="57"/>
      <c r="H55" s="55"/>
      <c r="I55" s="57"/>
      <c r="J55" s="57"/>
      <c r="K55" s="60"/>
    </row>
    <row r="56" spans="1:11" ht="25.5">
      <c r="A56" s="61" t="s">
        <v>121</v>
      </c>
      <c r="B56" s="14" t="s">
        <v>122</v>
      </c>
      <c r="C56" s="62" t="s">
        <v>123</v>
      </c>
      <c r="D56" s="16" t="s">
        <v>124</v>
      </c>
      <c r="E56" s="63">
        <v>430</v>
      </c>
      <c r="F56" s="65">
        <v>30</v>
      </c>
      <c r="G56" s="67">
        <v>15</v>
      </c>
      <c r="H56" s="69">
        <v>20</v>
      </c>
      <c r="I56" s="36">
        <f>H56/E56</f>
        <v>0.046511627906976744</v>
      </c>
      <c r="J56" s="36">
        <f>F56/E56</f>
        <v>0.06976744186046512</v>
      </c>
      <c r="K56" s="38" t="s">
        <v>125</v>
      </c>
    </row>
    <row r="57" spans="1:11" ht="15">
      <c r="A57" s="61"/>
      <c r="B57" s="16" t="s">
        <v>85</v>
      </c>
      <c r="C57" s="62"/>
      <c r="D57" s="15" t="s">
        <v>126</v>
      </c>
      <c r="E57" s="64"/>
      <c r="F57" s="66"/>
      <c r="G57" s="68"/>
      <c r="H57" s="70"/>
      <c r="I57" s="37"/>
      <c r="J57" s="37"/>
      <c r="K57" s="39"/>
    </row>
    <row r="58" spans="1:11" ht="15">
      <c r="A58" s="40" t="s">
        <v>127</v>
      </c>
      <c r="B58" s="17" t="s">
        <v>128</v>
      </c>
      <c r="C58" s="42" t="s">
        <v>129</v>
      </c>
      <c r="D58" s="18" t="s">
        <v>130</v>
      </c>
      <c r="E58" s="44">
        <v>796</v>
      </c>
      <c r="F58" s="46">
        <v>85</v>
      </c>
      <c r="G58" s="48">
        <v>40</v>
      </c>
      <c r="H58" s="50">
        <v>40</v>
      </c>
      <c r="I58" s="52">
        <f>H58/E58</f>
        <v>0.05025125628140704</v>
      </c>
      <c r="J58" s="52">
        <f>F58/E58</f>
        <v>0.10678391959798995</v>
      </c>
      <c r="K58" s="33"/>
    </row>
    <row r="59" spans="1:11" ht="26.25" thickBot="1">
      <c r="A59" s="41"/>
      <c r="B59" s="23" t="s">
        <v>131</v>
      </c>
      <c r="C59" s="43"/>
      <c r="D59" s="24" t="s">
        <v>132</v>
      </c>
      <c r="E59" s="45"/>
      <c r="F59" s="47"/>
      <c r="G59" s="49"/>
      <c r="H59" s="51"/>
      <c r="I59" s="53"/>
      <c r="J59" s="53"/>
      <c r="K59" s="34"/>
    </row>
    <row r="60" spans="1:11" ht="15">
      <c r="A60" s="35" t="s">
        <v>82</v>
      </c>
      <c r="B60" s="35"/>
      <c r="C60" s="35"/>
      <c r="D60" s="35"/>
      <c r="E60" s="35"/>
      <c r="F60" s="26">
        <f>SUM(F56:F59)</f>
        <v>115</v>
      </c>
      <c r="G60" s="26">
        <f>SUM(G56:G59)</f>
        <v>55</v>
      </c>
      <c r="H60" s="27">
        <f>SUM(H56:H59)</f>
        <v>60</v>
      </c>
      <c r="I60" s="26"/>
      <c r="J60" s="26"/>
      <c r="K60" s="26"/>
    </row>
  </sheetData>
  <sheetProtection/>
  <mergeCells count="212">
    <mergeCell ref="A52:K52"/>
    <mergeCell ref="A54:A55"/>
    <mergeCell ref="A33:K33"/>
    <mergeCell ref="A49:E49"/>
    <mergeCell ref="C2:G2"/>
    <mergeCell ref="I47:I48"/>
    <mergeCell ref="J47:J48"/>
    <mergeCell ref="K47:K48"/>
    <mergeCell ref="A47:A48"/>
    <mergeCell ref="C47:C48"/>
    <mergeCell ref="E47:E48"/>
    <mergeCell ref="F47:F48"/>
    <mergeCell ref="G47:G48"/>
    <mergeCell ref="H47:H48"/>
    <mergeCell ref="K43:K44"/>
    <mergeCell ref="A45:A46"/>
    <mergeCell ref="C45:C46"/>
    <mergeCell ref="E45:E46"/>
    <mergeCell ref="F45:F46"/>
    <mergeCell ref="G45:G46"/>
    <mergeCell ref="H45:H46"/>
    <mergeCell ref="I45:I46"/>
    <mergeCell ref="J45:J46"/>
    <mergeCell ref="K45:K46"/>
    <mergeCell ref="J41:J42"/>
    <mergeCell ref="K41:K42"/>
    <mergeCell ref="I43:I44"/>
    <mergeCell ref="J43:J44"/>
    <mergeCell ref="A43:A44"/>
    <mergeCell ref="C43:C44"/>
    <mergeCell ref="E43:E44"/>
    <mergeCell ref="F43:F44"/>
    <mergeCell ref="G43:G44"/>
    <mergeCell ref="H43:H44"/>
    <mergeCell ref="I39:I40"/>
    <mergeCell ref="J39:J40"/>
    <mergeCell ref="K39:K40"/>
    <mergeCell ref="A41:A42"/>
    <mergeCell ref="C41:C42"/>
    <mergeCell ref="E41:E42"/>
    <mergeCell ref="F41:F42"/>
    <mergeCell ref="G41:G42"/>
    <mergeCell ref="H41:H42"/>
    <mergeCell ref="I41:I42"/>
    <mergeCell ref="H37:H38"/>
    <mergeCell ref="I37:I38"/>
    <mergeCell ref="J37:J38"/>
    <mergeCell ref="K37:K38"/>
    <mergeCell ref="A39:A40"/>
    <mergeCell ref="C39:C40"/>
    <mergeCell ref="E39:E40"/>
    <mergeCell ref="F39:F40"/>
    <mergeCell ref="G39:G40"/>
    <mergeCell ref="H39:H40"/>
    <mergeCell ref="G35:G36"/>
    <mergeCell ref="H35:H36"/>
    <mergeCell ref="I35:I36"/>
    <mergeCell ref="J35:J36"/>
    <mergeCell ref="K35:K36"/>
    <mergeCell ref="A37:A38"/>
    <mergeCell ref="C37:C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I27:I28"/>
    <mergeCell ref="J27:J28"/>
    <mergeCell ref="K27:K28"/>
    <mergeCell ref="A29:E29"/>
    <mergeCell ref="A31:K31"/>
    <mergeCell ref="A27:A28"/>
    <mergeCell ref="C27:C28"/>
    <mergeCell ref="E27:E28"/>
    <mergeCell ref="F27:F28"/>
    <mergeCell ref="G27:G28"/>
    <mergeCell ref="H27:H28"/>
    <mergeCell ref="K23:K24"/>
    <mergeCell ref="A25:A26"/>
    <mergeCell ref="C25:C26"/>
    <mergeCell ref="E25:E26"/>
    <mergeCell ref="F25:F26"/>
    <mergeCell ref="G25:G26"/>
    <mergeCell ref="H25:H26"/>
    <mergeCell ref="I25:I26"/>
    <mergeCell ref="J25:J26"/>
    <mergeCell ref="K25:K26"/>
    <mergeCell ref="J21:J22"/>
    <mergeCell ref="K21:K22"/>
    <mergeCell ref="A23:A24"/>
    <mergeCell ref="C23:C24"/>
    <mergeCell ref="E23:E24"/>
    <mergeCell ref="F23:F24"/>
    <mergeCell ref="G23:G24"/>
    <mergeCell ref="H23:H24"/>
    <mergeCell ref="I23:I24"/>
    <mergeCell ref="J23:J24"/>
    <mergeCell ref="I19:I20"/>
    <mergeCell ref="J19:J20"/>
    <mergeCell ref="K19:K20"/>
    <mergeCell ref="A21:A22"/>
    <mergeCell ref="C21:C22"/>
    <mergeCell ref="E21:E22"/>
    <mergeCell ref="F21:F22"/>
    <mergeCell ref="G21:G22"/>
    <mergeCell ref="H21:H22"/>
    <mergeCell ref="I17:I18"/>
    <mergeCell ref="J17:J18"/>
    <mergeCell ref="K17:K18"/>
    <mergeCell ref="I21:I22"/>
    <mergeCell ref="A19:A20"/>
    <mergeCell ref="C19:C20"/>
    <mergeCell ref="E19:E20"/>
    <mergeCell ref="F19:F20"/>
    <mergeCell ref="G19:G20"/>
    <mergeCell ref="H19:H20"/>
    <mergeCell ref="A17:A18"/>
    <mergeCell ref="C17:C18"/>
    <mergeCell ref="E17:E18"/>
    <mergeCell ref="F17:F18"/>
    <mergeCell ref="G17:G18"/>
    <mergeCell ref="H17:H18"/>
    <mergeCell ref="K13:K14"/>
    <mergeCell ref="A15:A16"/>
    <mergeCell ref="C15:C16"/>
    <mergeCell ref="E15:E16"/>
    <mergeCell ref="F15:F16"/>
    <mergeCell ref="G15:G16"/>
    <mergeCell ref="H15:H16"/>
    <mergeCell ref="I15:I16"/>
    <mergeCell ref="J15:J16"/>
    <mergeCell ref="K15:K16"/>
    <mergeCell ref="J11:J12"/>
    <mergeCell ref="K11:K12"/>
    <mergeCell ref="A13:A14"/>
    <mergeCell ref="C13:C14"/>
    <mergeCell ref="E13:E14"/>
    <mergeCell ref="F13:F14"/>
    <mergeCell ref="G13:G14"/>
    <mergeCell ref="H13:H14"/>
    <mergeCell ref="I13:I14"/>
    <mergeCell ref="J13:J14"/>
    <mergeCell ref="I9:I10"/>
    <mergeCell ref="J9:J10"/>
    <mergeCell ref="K9:K10"/>
    <mergeCell ref="A11:A12"/>
    <mergeCell ref="C11:C12"/>
    <mergeCell ref="E11:E12"/>
    <mergeCell ref="F11:F12"/>
    <mergeCell ref="G11:G12"/>
    <mergeCell ref="H11:H12"/>
    <mergeCell ref="I11:I12"/>
    <mergeCell ref="H7:H8"/>
    <mergeCell ref="I7:I8"/>
    <mergeCell ref="J7:J8"/>
    <mergeCell ref="K7:K8"/>
    <mergeCell ref="A9:A10"/>
    <mergeCell ref="C9:C10"/>
    <mergeCell ref="E9:E10"/>
    <mergeCell ref="F9:F10"/>
    <mergeCell ref="G9:G10"/>
    <mergeCell ref="H9:H10"/>
    <mergeCell ref="G5:G6"/>
    <mergeCell ref="H5:H6"/>
    <mergeCell ref="I5:I6"/>
    <mergeCell ref="J5:J6"/>
    <mergeCell ref="K5:K6"/>
    <mergeCell ref="A7:A8"/>
    <mergeCell ref="C7:C8"/>
    <mergeCell ref="E7:E8"/>
    <mergeCell ref="F7:F8"/>
    <mergeCell ref="G7:G8"/>
    <mergeCell ref="E54:E55"/>
    <mergeCell ref="F54:F55"/>
    <mergeCell ref="G54:G55"/>
    <mergeCell ref="A1:K1"/>
    <mergeCell ref="A5:A6"/>
    <mergeCell ref="B5:B6"/>
    <mergeCell ref="C5:C6"/>
    <mergeCell ref="D5:D6"/>
    <mergeCell ref="E5:E6"/>
    <mergeCell ref="F5:F6"/>
    <mergeCell ref="K54:K55"/>
    <mergeCell ref="A56:A57"/>
    <mergeCell ref="C56:C57"/>
    <mergeCell ref="E56:E57"/>
    <mergeCell ref="F56:F57"/>
    <mergeCell ref="G56:G57"/>
    <mergeCell ref="H56:H57"/>
    <mergeCell ref="B54:B55"/>
    <mergeCell ref="C54:C55"/>
    <mergeCell ref="D54:D55"/>
    <mergeCell ref="H58:H59"/>
    <mergeCell ref="I58:I59"/>
    <mergeCell ref="H54:H55"/>
    <mergeCell ref="I54:I55"/>
    <mergeCell ref="J54:J55"/>
    <mergeCell ref="J58:J59"/>
    <mergeCell ref="K58:K59"/>
    <mergeCell ref="A60:E60"/>
    <mergeCell ref="I56:I57"/>
    <mergeCell ref="J56:J57"/>
    <mergeCell ref="K56:K57"/>
    <mergeCell ref="A58:A59"/>
    <mergeCell ref="C58:C59"/>
    <mergeCell ref="E58:E59"/>
    <mergeCell ref="F58:F59"/>
    <mergeCell ref="G58:G59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Vaňková Eva Ing.</dc:creator>
  <cp:keywords/>
  <dc:description/>
  <cp:lastModifiedBy>Pospíchalová Petra</cp:lastModifiedBy>
  <cp:lastPrinted>2015-09-24T08:52:57Z</cp:lastPrinted>
  <dcterms:created xsi:type="dcterms:W3CDTF">2015-09-09T08:16:12Z</dcterms:created>
  <dcterms:modified xsi:type="dcterms:W3CDTF">2015-09-24T12:35:29Z</dcterms:modified>
  <cp:category/>
  <cp:version/>
  <cp:contentType/>
  <cp:contentStatus/>
</cp:coreProperties>
</file>