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<sst xmlns="http://schemas.openxmlformats.org/spreadsheetml/2006/main" count="220" uniqueCount="190">
  <si>
    <t>NÁVRH KULTURNÍCH, SPORTOVNÍ A SPOLEČENSKÝCH AKCÍ (tzv. VIP akcí) KRAJE VYSOČINA V ROCE 2016</t>
  </si>
  <si>
    <t>Termín konání akce</t>
  </si>
  <si>
    <t>Název akce</t>
  </si>
  <si>
    <t>Specifikace akce</t>
  </si>
  <si>
    <t>Pořadatel</t>
  </si>
  <si>
    <t>Celkový rozpočet akce         (v tis. Kč)</t>
  </si>
  <si>
    <t>Žádaná podpora (v tis. Kč)</t>
  </si>
  <si>
    <t>Podpora na rok 2015 
(v tis. Kč)</t>
  </si>
  <si>
    <t>Navrhovaná podpora na rok 2016
(v tis. Kč)</t>
  </si>
  <si>
    <t>Navrhovaná podpora v % vůči rozpočtu akce</t>
  </si>
  <si>
    <t>Žádaná podpora v % vůči rozpočtu akce</t>
  </si>
  <si>
    <t>Poznámka</t>
  </si>
  <si>
    <t>6.-20. srpna</t>
  </si>
  <si>
    <t xml:space="preserve">Mezinárodní hudební Festival Petra Dvorského </t>
  </si>
  <si>
    <t>Mezinárodní hudební festival vážné hudby trvající 15 dní (18. ročník)</t>
  </si>
  <si>
    <t>ARS/Koncert,spol. s r.o. (IČO: 00542911)</t>
  </si>
  <si>
    <t xml:space="preserve">Místo konání: Jaroměřice nad Rokytnou, Dalešice, Valeč, Dukovany </t>
  </si>
  <si>
    <t>Grohova 32, 602 00  Brno</t>
  </si>
  <si>
    <t>18. května - 7. července</t>
  </si>
  <si>
    <t>Hudba tisíců - Mahler Jihlava 2016</t>
  </si>
  <si>
    <t>Mezinárodní hudební festival vážné hudby (15. ročník)</t>
  </si>
  <si>
    <t>Občanské sdružení Mahler 2000 - Společnost Gustava Mahlera (IČO: 70106673)</t>
  </si>
  <si>
    <t xml:space="preserve">Místo konání: Kraj Vysočina - Jihlava, Kaliště u Humpolce, Humpolec, Pelhřimov, Havlíčkův Brod, Praha  </t>
  </si>
  <si>
    <t>Jaromírova 48, 128 00 Praha 2</t>
  </si>
  <si>
    <t>3.-5. června</t>
  </si>
  <si>
    <t>Festival sborového umění Jihlava 2016</t>
  </si>
  <si>
    <t>Celostátní přehlídka sborového umění, která umožňuje vzájemnou interpretační konfrontaci amatérských špičkových pěveckých sborů z ČR i zahraničí (59. ročník)</t>
  </si>
  <si>
    <t>Společnost pro FSU, o.s. (IČO: 65340507)</t>
  </si>
  <si>
    <t xml:space="preserve">Místo konání: Jihlava      </t>
  </si>
  <si>
    <t>Lesní 5, 586 03 Jihlava</t>
  </si>
  <si>
    <t>1. - 25. června</t>
  </si>
  <si>
    <t>Concentus Moraviae (21. ročník)</t>
  </si>
  <si>
    <t>21. ročník festivalu klasické hudby s tématem "smyčcové kvarteto" a mottem "Se strunou struna v téže tónině, v manželské souhře se vždy doplňují". Projekt zahrnuje 10 koncertů v Kraji Vysočina.</t>
  </si>
  <si>
    <t>Mezinárodní centrum slovanské hudby Brno o.p.s. (IČO: 26235064)</t>
  </si>
  <si>
    <t>V roce 2015 obdrželi 400 + dodatečně 50 tis. Kč.</t>
  </si>
  <si>
    <t>Místo konání: Kraj Vysočina - Bystřice nad Pernštejnem, Náměšť nad Oslavou, Třebíč, Velké Meziříčí, Žďár nad Sázavou</t>
  </si>
  <si>
    <t>Polní 6, 639 00  Brno</t>
  </si>
  <si>
    <t>23. - 24. ledna</t>
  </si>
  <si>
    <t>Zlatá lyže - Světový pohár 2016</t>
  </si>
  <si>
    <t>Tento závod je započítáván do seriálu  světového poháru FIS (78. ročník)</t>
  </si>
  <si>
    <t>Zlatá lyže spol. s r. o. (IČO: 25577778)</t>
  </si>
  <si>
    <t>V roce 2016 závod světového poháru - vyšší náklady (v roce 2014 též 700 tis. Kč)</t>
  </si>
  <si>
    <t xml:space="preserve">Místo konání: Nové Město na Moravě   </t>
  </si>
  <si>
    <t>Vlachovická 1200, 592 31  Nové Město n. M.</t>
  </si>
  <si>
    <t>25. - 30. října</t>
  </si>
  <si>
    <t>Mezinárodní festival dokumentárních filmů Jihlava 2016</t>
  </si>
  <si>
    <t>Festival autorského dokumentárního filmu. Prestižní a výjimečný, největší svého druhu ve střední Evropě (20. ročník)</t>
  </si>
  <si>
    <t>DOC.DREAM - Spolek pro podporu dokumentárního filmu (IČO: 67008062)</t>
  </si>
  <si>
    <t xml:space="preserve">Místo konání: Jihlava </t>
  </si>
  <si>
    <t>Jana Masaryka 16, Jihlava 586 01</t>
  </si>
  <si>
    <t>19. - 21. srpna
příp. 26. - 27. srpna</t>
  </si>
  <si>
    <t>Zlatá podkova 2016</t>
  </si>
  <si>
    <t>Tradiční celorepublikové finále seriálu závodů ve všestrannosti a spřežení (51. ročník)</t>
  </si>
  <si>
    <t>Školní statek,  Humpolec, Dusilov 384 (IČO: 00072583)</t>
  </si>
  <si>
    <t xml:space="preserve">Místo konání: Humpolec      </t>
  </si>
  <si>
    <t>Dusilov 384, 396 01  Humpolec</t>
  </si>
  <si>
    <t>10. - 11. června</t>
  </si>
  <si>
    <t xml:space="preserve">Mezinárodní festival rekordů a kuriozit "PELHŘIMOV MĚSTO REKORDŮ" </t>
  </si>
  <si>
    <t>Pelhřimov město rekordů - Společenská akce spojená s udělováním výročích rekordmanských cen. Největší akce svého druhu v Evropě (26. ročník)</t>
  </si>
  <si>
    <t>Agentura Dobrý den, s. r. o. (IČO: 25160508)</t>
  </si>
  <si>
    <t>Místo konání: Pelhřimov</t>
  </si>
  <si>
    <t>Nábřeží rekordů a kuriozit 811, 393 01 Pelhřimov</t>
  </si>
  <si>
    <t>29. června -3. července</t>
  </si>
  <si>
    <t>Mistorství světa MTB 2016</t>
  </si>
  <si>
    <t>Závod MS horských kol v kategoriích: muži elite, ženy elite, muži U23, ženy U23, junioři, juniorky, závod MS XCE. Součástí je bohatý doprovodný program (9. ročník)</t>
  </si>
  <si>
    <t>Bike Events s. r. o. (IČO: 26954397)</t>
  </si>
  <si>
    <t>V roce 2016 mistroství světa. Přislíbena podpora v rámci OŠMS - 7 mil. Kč.</t>
  </si>
  <si>
    <t>Místo konání: Nové Město na Moravě, Vysočina aréna</t>
  </si>
  <si>
    <t>Železné  32, 666 01 Tišnov</t>
  </si>
  <si>
    <t>12. -18. prosince</t>
  </si>
  <si>
    <t>IBU World Cup Biathlon - Světový pohár, Nové Město na Moravě</t>
  </si>
  <si>
    <t>IBU World Cup Biathlon. Rychlostní, stíhací a závod s hromadným startem. 550 sportovců ze 40 zemí.</t>
  </si>
  <si>
    <t>Český svaz biatlonu, z.s. (IČO: 539180)</t>
  </si>
  <si>
    <t xml:space="preserve">Místo konání: Vysočina Arena, Nové Město na Moravě   </t>
  </si>
  <si>
    <t>U Pergamenky 3, 170 00 Praha 7</t>
  </si>
  <si>
    <t>26. - 28. srpna</t>
  </si>
  <si>
    <t xml:space="preserve">Arts &amp; film 2016 - Telč International European Film Festival </t>
  </si>
  <si>
    <t>Evropský filmový festival, představuje evropskou filmovou tvorbu v oblasti umění (filmovou, dokumentární, experimentální, studentskou). 12. ročník</t>
  </si>
  <si>
    <t>MĚSTO TELČ (IČO: 00286745)</t>
  </si>
  <si>
    <t xml:space="preserve"> </t>
  </si>
  <si>
    <t>Místo konání: Telč</t>
  </si>
  <si>
    <t xml:space="preserve">Nám. Zachariáše z Hradce 10, 588 56 Telč </t>
  </si>
  <si>
    <t>Celkem</t>
  </si>
  <si>
    <t>DALŠÍ KULTURNÍ, SPORTOVNÍ A SPOLEČENSKÉ AKCE PODPOROVANÉ KRAJEM VYSOČINA V ROCE 2016</t>
  </si>
  <si>
    <t>KULTURNÍ AKCE</t>
  </si>
  <si>
    <t>Podpora na rok 2015
(v tis. Kč)</t>
  </si>
  <si>
    <t>11. ledna - 15. května</t>
  </si>
  <si>
    <t>Mezinárodní pěvecká soutěž Žďár nad Sázavou</t>
  </si>
  <si>
    <t>Postupová dvoukolová soutěž - 1. kolo probíhá v 19 světových metropolích; 2. kolo (finále) ve Žďáře nad Sázavou. Soutěžící z 48 zemí světa se utkají před odbornou mezinárodní porotou. Záštita Petera Dvorského a prezidenta ČR. (9. ročník)</t>
  </si>
  <si>
    <t>Opera mladých - Jakub Pustina o. s. (IČO: 22825703)</t>
  </si>
  <si>
    <t>Místo konání: Žďár nad Sázavou</t>
  </si>
  <si>
    <t>Mělkovice 2441, 591 01 Žďár nad Sázavou</t>
  </si>
  <si>
    <t>rok 2016</t>
  </si>
  <si>
    <t>Tančírna Třešť celá sezóna 2016</t>
  </si>
  <si>
    <t>Celoroční projekt s 19 letou tradicí zaměřený na živou swingovou a jazzovou hudbu s přesahy do příbuzných žánrů, doplněný o množství performancí divadelních, tanečních, stepařských a dalších vystoupení včetně specifické vizualizace daného prostoru (19. ročník).</t>
  </si>
  <si>
    <t>Tančírna Třešť, občanské sdružení (IČO: 265 48 160)</t>
  </si>
  <si>
    <t>Místo konání: Třešť, Telč, Náměšť nad Oslavnou, Jihlava</t>
  </si>
  <si>
    <t>Na Vyhlídce 92/2, 589 01 Třešť</t>
  </si>
  <si>
    <t>17. - 20. června</t>
  </si>
  <si>
    <t>Historická slavnost Barchan</t>
  </si>
  <si>
    <t>Historická slavnost Barchan s vazdou na pověst a tradici běhu o Barchan. Po tři dny svého trvání slavnost nabízí kulturní a společenský zážitek pro široké publikum (místní obyvatelé, náštěvníci...)</t>
  </si>
  <si>
    <t>Město Jemnice (IČO: 00289531)</t>
  </si>
  <si>
    <t>Místo konání: Jemnice</t>
  </si>
  <si>
    <t>Husova 103, 675 31 Jmenice</t>
  </si>
  <si>
    <t>7. - 9. července</t>
  </si>
  <si>
    <t>Vysočina Fest 2016</t>
  </si>
  <si>
    <t>Multižánrový hudební festival představující špičky české hudební scény (4. ročník). Doplněn o hudební soutěž autorských kapel, umělecké dílny pro děti.</t>
  </si>
  <si>
    <t>YASHICA s.r.o.,  (IČO: 46980121)</t>
  </si>
  <si>
    <t>V roce 2015 dotace 300 + dodatečně 200 tis. Kč. Na rok 2016 navrhuje OVV nepodpořit (není vhodné komerční akce podporovat z veřejných zdrojů).</t>
  </si>
  <si>
    <t>Místo konání: Jihlava, amfiteater Heulos</t>
  </si>
  <si>
    <t>Žďárského 186, 674 01 Kožichovice</t>
  </si>
  <si>
    <t>4. - 6. srpna</t>
  </si>
  <si>
    <t>Sázavafest</t>
  </si>
  <si>
    <t>Multikulturní a multižánrový hudební festival představuje zajímavé interprety ze zahraničí i ČR (16. ročník). Dává prostor i mladým kapelám a projektům.</t>
  </si>
  <si>
    <t>UDANAX, s.r.o., (IČO: 29298521)</t>
  </si>
  <si>
    <t>Na rok 2016 navrhuje OVV nepodpořit (není vhodné komerční akce podporovat z veřejných zdrojů).</t>
  </si>
  <si>
    <t>Místo konání: Světlá nad Sázavou - zámecký park</t>
  </si>
  <si>
    <t>Hruškové Dvory 44, 586 01 Jihlava</t>
  </si>
  <si>
    <t>19. - 21. srpna</t>
  </si>
  <si>
    <t>Václav Hudeček a jeho hosté</t>
  </si>
  <si>
    <t>Mezinárodní hudební festival - oslava houslového (smyčcového) umění a setkání s jinými významnými umělci (9. ročník).</t>
  </si>
  <si>
    <t>MKS Beseda, příspěvková organizace 
(IČO: 000 91 758)</t>
  </si>
  <si>
    <t>Místo konání: Moravské Budějovice</t>
  </si>
  <si>
    <t>Purcnerova 62, 676 02  Moravské Budějovice</t>
  </si>
  <si>
    <t>18. srpna - 18. září</t>
  </si>
  <si>
    <t>Slavnosti jeřabin 2016</t>
  </si>
  <si>
    <t>Kulturní festival rozdělen do dvou oblastí: výtvarná část a kulturní doprovodný program. Při akci jsou obsazeny všechny výstavní síně, v kulturních prostorách probíhají divadelní a taneční vystoupení, koncerty... (22. ročník)</t>
  </si>
  <si>
    <t>Město Žďár nad Sázavou (IČO: 002 95 841)</t>
  </si>
  <si>
    <t>Žižkova 227/1, 591 31 Žďár nad Sázavou</t>
  </si>
  <si>
    <t xml:space="preserve">14. - 30. července </t>
  </si>
  <si>
    <t>Francouzsko-česká  hudební akademie</t>
  </si>
  <si>
    <t>Mistrovské kurzy pro mladé hudebníky propojující českou a francouzskou kulturu (22. ročník)</t>
  </si>
  <si>
    <t>Žádost do VIP akcí nově. Spolupráce s partnerským regionem Champagne-Ardenne.</t>
  </si>
  <si>
    <t>28. května</t>
  </si>
  <si>
    <t>Muzikanti dětem</t>
  </si>
  <si>
    <t>Charitativní koncert na náměstí ve Velkém Meziříčí (10. ročník), doprovodný program (atrakce pro děti, ukázky řemesel). Výtěžek z akce určen pro předem vybraný subjekt pracující s postiženými dětmi.</t>
  </si>
  <si>
    <t>Muzikanti dětem (IČO: 02248760)</t>
  </si>
  <si>
    <t>Žádost do VIP akcí nově. Navrhujeme podpořit z Regionální kultury.</t>
  </si>
  <si>
    <t>Místo konání: Velké Meziříčí</t>
  </si>
  <si>
    <t>Františky Stránecké 851/15, 594 01  Velké Meziříčí</t>
  </si>
  <si>
    <t>SPOLEČENSKÉ AKCE</t>
  </si>
  <si>
    <t>13. - 17. července</t>
  </si>
  <si>
    <t>HRAČKOBRANÍ 2016</t>
  </si>
  <si>
    <t>Prázdninový festival pro celou rodinu - přehlídka hraček z přírodních materiálů, doplněná kulturním programem. (11. ročník)</t>
  </si>
  <si>
    <t>Správa kulturních zařízení města Kamenice nad Lipou (IČO: 00366111)</t>
  </si>
  <si>
    <t>Místo konání: Kamenice nad Lipou</t>
  </si>
  <si>
    <t>U Kulturního domu 495, 394 70 Kamenice nad Lipou</t>
  </si>
  <si>
    <t>27. - 28. srpna</t>
  </si>
  <si>
    <t>Hasičský festival dechových hudeb a dny záchranářů Pelhřimov 2016</t>
  </si>
  <si>
    <t>Celostátní hasičský festival dechových hudeb za účasti 7 hudeb a jednodenní ukáízky záchranářských činností, výstava techniky (16. ročník)</t>
  </si>
  <si>
    <t>Spolek přátel hasičských hubeb ČR, z. s.(IČO: 26546892)</t>
  </si>
  <si>
    <t>Rubešova 1175, 393 01 Pelhřimov</t>
  </si>
  <si>
    <t>29. července - 14. srpna</t>
  </si>
  <si>
    <t>Prázdniny v Telči</t>
  </si>
  <si>
    <t>Vícežánrový festival trvající 17 dní - účast špiček české folk a country scény (34. ročník)</t>
  </si>
  <si>
    <t>Ondřej Kolář (IČO: 72351438)</t>
  </si>
  <si>
    <t>Komenského 30, 586 01 Jihlava</t>
  </si>
  <si>
    <t>3. - 12. června</t>
  </si>
  <si>
    <t xml:space="preserve">Evropský festival filozofie </t>
  </si>
  <si>
    <t>Přednášky světových kapacit z oboru filozofie. Se zaměřením především na mladé posluchače (10. ročník).</t>
  </si>
  <si>
    <t>JUPITER club, s. r. o. (IČO: 46967036)</t>
  </si>
  <si>
    <t xml:space="preserve">Náměstí 17, 594 01 Velké Meziříčí </t>
  </si>
  <si>
    <t>23. - 30. července</t>
  </si>
  <si>
    <t>Festival "Folkové prázdniny"</t>
  </si>
  <si>
    <t>Osmidenní multižánrový festival zaměření především na world music. (31. ročník)</t>
  </si>
  <si>
    <t>MĚST. A KULTURNÍ STŘEDISKO (IČO: 18127746)</t>
  </si>
  <si>
    <t>Místo konání: Náměšť nad Oslavou</t>
  </si>
  <si>
    <t>Masarykovo nám. 100, Náměšť nad Oslavou</t>
  </si>
  <si>
    <t>19. června</t>
  </si>
  <si>
    <t>Dětský den a letecká show Chotěboř</t>
  </si>
  <si>
    <t>Tradiční dětský den spojený s leteckým dnem a hudebními vystoupeními</t>
  </si>
  <si>
    <t>Aeroklub Chotěboř, o. s. (IČO: 005 28 528)</t>
  </si>
  <si>
    <t>Místo konání: Letiště Chotěboř</t>
  </si>
  <si>
    <t>Letiště Počátky 67, 583 01 Chotěboř</t>
  </si>
  <si>
    <t>7. - 11. září</t>
  </si>
  <si>
    <t>Mlékárenský den 2016</t>
  </si>
  <si>
    <t>Soutěžní přehlídka mlékárenských výrobků spojená s ochutnávkou a doprovodným programem (24. ročník)</t>
  </si>
  <si>
    <t>Město Přibyslav (IČO: 00268097)</t>
  </si>
  <si>
    <t>Místo konání: Přibyslav</t>
  </si>
  <si>
    <t>Bechyňovo náměstí 1, Přibyslav</t>
  </si>
  <si>
    <t xml:space="preserve">17. - 18. září </t>
  </si>
  <si>
    <t>Slavnosti brambor - OCHUTNEJTE VYSOČINU</t>
  </si>
  <si>
    <t>Gastronomicko-turistická akce pro veřejnost. Hlavním jsou brambory prezentované šéfkuchaři, bramborářskými firmami a odborníky na pěstování. Současně speciální turistická nabídka formou kuponů ke vstupu do památek v Kraji Vysoična. Cíl podpora regionální gastronomie a cestovního ruchu.</t>
  </si>
  <si>
    <t>Město Bystřice nad Pernštejnem</t>
  </si>
  <si>
    <t>možné navýšení podle referencí z ročníku 2015</t>
  </si>
  <si>
    <t>Místo konání: Bystřice nad Pernštejnem.</t>
  </si>
  <si>
    <t>Příční 405, 593 15 Bystřice nad Pernštejnem</t>
  </si>
  <si>
    <t>(po jednání Komise kultury, cestovního ruchu a vnějších vztahů)</t>
  </si>
  <si>
    <t>počet stran: 3</t>
  </si>
  <si>
    <t>RK-28-2015-14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</si>
</sst>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9" fontId="2" fillId="0" borderId="0" xfId="4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9" fontId="2" fillId="0" borderId="0" xfId="4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4" fillId="7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44" fillId="7" borderId="13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5" fillId="0" borderId="10" xfId="47" applyFont="1" applyFill="1" applyBorder="1" applyAlignment="1">
      <alignment horizontal="center" vertical="center" wrapText="1"/>
    </xf>
    <xf numFmtId="9" fontId="5" fillId="0" borderId="11" xfId="47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64" fontId="5" fillId="7" borderId="19" xfId="0" applyNumberFormat="1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3" fontId="5" fillId="7" borderId="11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9" fontId="5" fillId="7" borderId="11" xfId="47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9" fontId="5" fillId="7" borderId="12" xfId="47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44" fillId="7" borderId="2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5" fillId="7" borderId="23" xfId="0" applyNumberFormat="1" applyFont="1" applyFill="1" applyBorder="1" applyAlignment="1">
      <alignment horizontal="left" vertical="center" wrapText="1"/>
    </xf>
    <xf numFmtId="0" fontId="44" fillId="7" borderId="24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44" fillId="7" borderId="10" xfId="0" applyFont="1" applyFill="1" applyBorder="1" applyAlignment="1">
      <alignment horizontal="left" vertical="center" wrapText="1"/>
    </xf>
    <xf numFmtId="3" fontId="5" fillId="7" borderId="12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9" fontId="5" fillId="0" borderId="13" xfId="47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164" fontId="5" fillId="0" borderId="19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1" xfId="34" applyNumberFormat="1" applyFont="1" applyFill="1" applyBorder="1" applyAlignment="1">
      <alignment horizontal="center" vertical="center" wrapText="1"/>
    </xf>
    <xf numFmtId="3" fontId="5" fillId="0" borderId="13" xfId="34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9" fontId="5" fillId="0" borderId="16" xfId="47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6" fillId="7" borderId="21" xfId="0" applyFont="1" applyFill="1" applyBorder="1" applyAlignment="1">
      <alignment horizontal="left" vertical="center" wrapText="1"/>
    </xf>
    <xf numFmtId="0" fontId="44" fillId="7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7" borderId="11" xfId="34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3" fontId="5" fillId="0" borderId="12" xfId="34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5" fillId="0" borderId="12" xfId="47" applyFont="1" applyFill="1" applyBorder="1" applyAlignment="1">
      <alignment horizontal="center" vertical="center" wrapText="1"/>
    </xf>
    <xf numFmtId="164" fontId="5" fillId="10" borderId="19" xfId="0" applyNumberFormat="1" applyFont="1" applyFill="1" applyBorder="1" applyAlignment="1">
      <alignment horizontal="left" vertical="center" wrapText="1"/>
    </xf>
    <xf numFmtId="164" fontId="5" fillId="10" borderId="23" xfId="0" applyNumberFormat="1" applyFont="1" applyFill="1" applyBorder="1" applyAlignment="1">
      <alignment horizontal="left" vertical="center" wrapText="1"/>
    </xf>
    <xf numFmtId="3" fontId="5" fillId="7" borderId="12" xfId="34" applyNumberFormat="1" applyFont="1" applyFill="1" applyBorder="1" applyAlignment="1">
      <alignment horizontal="center" vertical="center" wrapText="1"/>
    </xf>
    <xf numFmtId="0" fontId="44" fillId="1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horizont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7" borderId="19" xfId="0" applyNumberFormat="1" applyFont="1" applyFill="1" applyBorder="1" applyAlignment="1">
      <alignment vertical="center" wrapText="1"/>
    </xf>
    <xf numFmtId="164" fontId="44" fillId="0" borderId="19" xfId="0" applyNumberFormat="1" applyFont="1" applyFill="1" applyBorder="1" applyAlignment="1">
      <alignment horizontal="left" vertical="center" wrapText="1"/>
    </xf>
    <xf numFmtId="17" fontId="5" fillId="7" borderId="19" xfId="0" applyNumberFormat="1" applyFont="1" applyFill="1" applyBorder="1" applyAlignment="1">
      <alignment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9" fontId="5" fillId="7" borderId="13" xfId="47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left" vertical="center" wrapText="1"/>
    </xf>
    <xf numFmtId="17" fontId="5" fillId="7" borderId="15" xfId="0" applyNumberFormat="1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left" vertical="center" wrapText="1"/>
    </xf>
    <xf numFmtId="3" fontId="5" fillId="7" borderId="13" xfId="34" applyNumberFormat="1" applyFont="1" applyFill="1" applyBorder="1" applyAlignment="1">
      <alignment horizontal="center" vertical="center" wrapText="1"/>
    </xf>
    <xf numFmtId="3" fontId="5" fillId="7" borderId="13" xfId="0" applyNumberFormat="1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tabSelected="1" zoomScale="70" zoomScaleNormal="70" zoomScalePageLayoutView="0" workbookViewId="0" topLeftCell="A1">
      <selection activeCell="M6" sqref="M6"/>
    </sheetView>
  </sheetViews>
  <sheetFormatPr defaultColWidth="9.140625" defaultRowHeight="15"/>
  <cols>
    <col min="1" max="1" width="12.421875" style="0" customWidth="1"/>
    <col min="2" max="2" width="37.140625" style="0" customWidth="1"/>
    <col min="3" max="3" width="47.421875" style="0" customWidth="1"/>
    <col min="4" max="4" width="40.421875" style="0" customWidth="1"/>
    <col min="11" max="11" width="37.7109375" style="0" customWidth="1"/>
  </cols>
  <sheetData>
    <row r="1" ht="33" customHeight="1"/>
    <row r="2" spans="1:11" ht="18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">
      <c r="A3" s="29"/>
      <c r="B3" s="29"/>
      <c r="C3" s="32" t="s">
        <v>187</v>
      </c>
      <c r="D3" s="33"/>
      <c r="E3" s="33"/>
      <c r="F3" s="33"/>
      <c r="G3" s="33"/>
      <c r="H3" s="29"/>
      <c r="I3" s="29"/>
      <c r="J3" s="29"/>
      <c r="K3" s="29"/>
    </row>
    <row r="4" spans="1:11" ht="18">
      <c r="A4" s="29"/>
      <c r="B4" s="29"/>
      <c r="C4" s="29"/>
      <c r="D4" s="31"/>
      <c r="E4" s="31"/>
      <c r="F4" s="31"/>
      <c r="G4" s="31"/>
      <c r="H4" s="29"/>
      <c r="I4" s="29"/>
      <c r="J4" s="29"/>
      <c r="K4" s="28" t="s">
        <v>189</v>
      </c>
    </row>
    <row r="5" spans="1:11" ht="15.75" thickBot="1">
      <c r="A5" s="1"/>
      <c r="B5" s="2"/>
      <c r="C5" s="2"/>
      <c r="D5" s="2"/>
      <c r="E5" s="2"/>
      <c r="F5" s="2"/>
      <c r="G5" s="2"/>
      <c r="H5" s="2"/>
      <c r="I5" s="2"/>
      <c r="J5" s="2"/>
      <c r="K5" t="s">
        <v>188</v>
      </c>
    </row>
    <row r="6" spans="1:11" ht="33.75" customHeight="1">
      <c r="A6" s="34" t="s">
        <v>1</v>
      </c>
      <c r="B6" s="36" t="s">
        <v>2</v>
      </c>
      <c r="C6" s="36" t="s">
        <v>3</v>
      </c>
      <c r="D6" s="36" t="s">
        <v>4</v>
      </c>
      <c r="E6" s="38" t="s">
        <v>5</v>
      </c>
      <c r="F6" s="38" t="s">
        <v>6</v>
      </c>
      <c r="G6" s="38" t="s">
        <v>7</v>
      </c>
      <c r="H6" s="39" t="s">
        <v>8</v>
      </c>
      <c r="I6" s="36" t="s">
        <v>9</v>
      </c>
      <c r="J6" s="38" t="s">
        <v>10</v>
      </c>
      <c r="K6" s="41" t="s">
        <v>11</v>
      </c>
    </row>
    <row r="7" spans="1:11" ht="44.25" customHeight="1" thickBot="1">
      <c r="A7" s="35"/>
      <c r="B7" s="37"/>
      <c r="C7" s="37"/>
      <c r="D7" s="37"/>
      <c r="E7" s="37"/>
      <c r="F7" s="37"/>
      <c r="G7" s="37"/>
      <c r="H7" s="40"/>
      <c r="I7" s="37"/>
      <c r="J7" s="37"/>
      <c r="K7" s="42"/>
    </row>
    <row r="8" spans="1:11" ht="31.5" customHeight="1">
      <c r="A8" s="43" t="s">
        <v>12</v>
      </c>
      <c r="B8" s="14" t="s">
        <v>13</v>
      </c>
      <c r="C8" s="44" t="s">
        <v>14</v>
      </c>
      <c r="D8" s="15" t="s">
        <v>15</v>
      </c>
      <c r="E8" s="45">
        <v>5002</v>
      </c>
      <c r="F8" s="45">
        <v>800</v>
      </c>
      <c r="G8" s="47">
        <v>550</v>
      </c>
      <c r="H8" s="49">
        <v>550</v>
      </c>
      <c r="I8" s="51">
        <f>H8/E8</f>
        <v>0.10995601759296282</v>
      </c>
      <c r="J8" s="51">
        <f>F8/E8</f>
        <v>0.1599360255897641</v>
      </c>
      <c r="K8" s="53"/>
    </row>
    <row r="9" spans="1:11" ht="33.75" customHeight="1">
      <c r="A9" s="43"/>
      <c r="B9" s="15" t="s">
        <v>16</v>
      </c>
      <c r="C9" s="44"/>
      <c r="D9" s="15" t="s">
        <v>17</v>
      </c>
      <c r="E9" s="46"/>
      <c r="F9" s="46"/>
      <c r="G9" s="48"/>
      <c r="H9" s="50"/>
      <c r="I9" s="52"/>
      <c r="J9" s="52"/>
      <c r="K9" s="54"/>
    </row>
    <row r="10" spans="1:11" ht="32.25" customHeight="1">
      <c r="A10" s="55" t="s">
        <v>18</v>
      </c>
      <c r="B10" s="16" t="s">
        <v>19</v>
      </c>
      <c r="C10" s="56" t="s">
        <v>20</v>
      </c>
      <c r="D10" s="17" t="s">
        <v>21</v>
      </c>
      <c r="E10" s="57">
        <v>2100</v>
      </c>
      <c r="F10" s="57">
        <v>400</v>
      </c>
      <c r="G10" s="58">
        <v>400</v>
      </c>
      <c r="H10" s="59">
        <v>400</v>
      </c>
      <c r="I10" s="60">
        <f>H10/E10</f>
        <v>0.19047619047619047</v>
      </c>
      <c r="J10" s="60">
        <f>F10/E10</f>
        <v>0.19047619047619047</v>
      </c>
      <c r="K10" s="61"/>
    </row>
    <row r="11" spans="1:11" ht="38.25">
      <c r="A11" s="55"/>
      <c r="B11" s="17" t="s">
        <v>22</v>
      </c>
      <c r="C11" s="56"/>
      <c r="D11" s="18" t="s">
        <v>23</v>
      </c>
      <c r="E11" s="57"/>
      <c r="F11" s="57"/>
      <c r="G11" s="58"/>
      <c r="H11" s="59"/>
      <c r="I11" s="60"/>
      <c r="J11" s="60"/>
      <c r="K11" s="61"/>
    </row>
    <row r="12" spans="1:11" ht="27" customHeight="1">
      <c r="A12" s="43" t="s">
        <v>24</v>
      </c>
      <c r="B12" s="19" t="s">
        <v>25</v>
      </c>
      <c r="C12" s="44" t="s">
        <v>26</v>
      </c>
      <c r="D12" s="15" t="s">
        <v>27</v>
      </c>
      <c r="E12" s="46">
        <v>1054</v>
      </c>
      <c r="F12" s="46">
        <v>120</v>
      </c>
      <c r="G12" s="48">
        <v>100</v>
      </c>
      <c r="H12" s="50">
        <v>100</v>
      </c>
      <c r="I12" s="52">
        <f>H12/E12</f>
        <v>0.09487666034155598</v>
      </c>
      <c r="J12" s="52">
        <f>F12/E12</f>
        <v>0.11385199240986717</v>
      </c>
      <c r="K12" s="54"/>
    </row>
    <row r="13" spans="1:11" ht="29.25" customHeight="1">
      <c r="A13" s="43"/>
      <c r="B13" s="15" t="s">
        <v>28</v>
      </c>
      <c r="C13" s="44"/>
      <c r="D13" s="15" t="s">
        <v>29</v>
      </c>
      <c r="E13" s="46"/>
      <c r="F13" s="46"/>
      <c r="G13" s="48"/>
      <c r="H13" s="50"/>
      <c r="I13" s="52"/>
      <c r="J13" s="52"/>
      <c r="K13" s="54"/>
    </row>
    <row r="14" spans="1:11" ht="33.75" customHeight="1">
      <c r="A14" s="55" t="s">
        <v>30</v>
      </c>
      <c r="B14" s="16" t="s">
        <v>31</v>
      </c>
      <c r="C14" s="56" t="s">
        <v>32</v>
      </c>
      <c r="D14" s="17" t="s">
        <v>33</v>
      </c>
      <c r="E14" s="57">
        <v>8255</v>
      </c>
      <c r="F14" s="57">
        <v>700</v>
      </c>
      <c r="G14" s="58">
        <v>450</v>
      </c>
      <c r="H14" s="59">
        <v>450</v>
      </c>
      <c r="I14" s="60">
        <f>H14/E14</f>
        <v>0.054512416717141125</v>
      </c>
      <c r="J14" s="60">
        <f>F14/E14</f>
        <v>0.08479709267110842</v>
      </c>
      <c r="K14" s="61" t="s">
        <v>34</v>
      </c>
    </row>
    <row r="15" spans="1:11" ht="46.5" customHeight="1">
      <c r="A15" s="55"/>
      <c r="B15" s="17" t="s">
        <v>35</v>
      </c>
      <c r="C15" s="56"/>
      <c r="D15" s="17" t="s">
        <v>36</v>
      </c>
      <c r="E15" s="57"/>
      <c r="F15" s="57"/>
      <c r="G15" s="58"/>
      <c r="H15" s="59"/>
      <c r="I15" s="60"/>
      <c r="J15" s="60"/>
      <c r="K15" s="61"/>
    </row>
    <row r="16" spans="1:11" ht="24" customHeight="1">
      <c r="A16" s="43" t="s">
        <v>37</v>
      </c>
      <c r="B16" s="19" t="s">
        <v>38</v>
      </c>
      <c r="C16" s="44" t="s">
        <v>39</v>
      </c>
      <c r="D16" s="15" t="s">
        <v>40</v>
      </c>
      <c r="E16" s="46">
        <v>13950</v>
      </c>
      <c r="F16" s="46">
        <v>1500</v>
      </c>
      <c r="G16" s="48">
        <v>180</v>
      </c>
      <c r="H16" s="62">
        <v>700</v>
      </c>
      <c r="I16" s="52">
        <f>H16/E16</f>
        <v>0.05017921146953405</v>
      </c>
      <c r="J16" s="52">
        <f>F16/E16</f>
        <v>0.10752688172043011</v>
      </c>
      <c r="K16" s="54" t="s">
        <v>41</v>
      </c>
    </row>
    <row r="17" spans="1:11" ht="30.75" customHeight="1">
      <c r="A17" s="43"/>
      <c r="B17" s="15" t="s">
        <v>42</v>
      </c>
      <c r="C17" s="44"/>
      <c r="D17" s="15" t="s">
        <v>43</v>
      </c>
      <c r="E17" s="46"/>
      <c r="F17" s="46"/>
      <c r="G17" s="48"/>
      <c r="H17" s="50"/>
      <c r="I17" s="52"/>
      <c r="J17" s="52"/>
      <c r="K17" s="54"/>
    </row>
    <row r="18" spans="1:11" ht="32.25" customHeight="1">
      <c r="A18" s="55" t="s">
        <v>44</v>
      </c>
      <c r="B18" s="16" t="s">
        <v>45</v>
      </c>
      <c r="C18" s="56" t="s">
        <v>46</v>
      </c>
      <c r="D18" s="17" t="s">
        <v>47</v>
      </c>
      <c r="E18" s="57">
        <v>14517</v>
      </c>
      <c r="F18" s="57">
        <v>750</v>
      </c>
      <c r="G18" s="58">
        <v>550</v>
      </c>
      <c r="H18" s="59">
        <v>550</v>
      </c>
      <c r="I18" s="60">
        <f>H18/E18</f>
        <v>0.03788661569194737</v>
      </c>
      <c r="J18" s="60">
        <f>F18/E18</f>
        <v>0.05166356685265551</v>
      </c>
      <c r="K18" s="61"/>
    </row>
    <row r="19" spans="1:11" ht="29.25" customHeight="1">
      <c r="A19" s="55"/>
      <c r="B19" s="17" t="s">
        <v>48</v>
      </c>
      <c r="C19" s="56"/>
      <c r="D19" s="18" t="s">
        <v>49</v>
      </c>
      <c r="E19" s="57"/>
      <c r="F19" s="57"/>
      <c r="G19" s="58"/>
      <c r="H19" s="59"/>
      <c r="I19" s="60"/>
      <c r="J19" s="60"/>
      <c r="K19" s="61"/>
    </row>
    <row r="20" spans="1:11" ht="30" customHeight="1">
      <c r="A20" s="43" t="s">
        <v>50</v>
      </c>
      <c r="B20" s="19" t="s">
        <v>51</v>
      </c>
      <c r="C20" s="63" t="s">
        <v>52</v>
      </c>
      <c r="D20" s="15" t="s">
        <v>53</v>
      </c>
      <c r="E20" s="46">
        <v>1075</v>
      </c>
      <c r="F20" s="46">
        <v>115</v>
      </c>
      <c r="G20" s="48">
        <v>115</v>
      </c>
      <c r="H20" s="50">
        <v>115</v>
      </c>
      <c r="I20" s="52">
        <f>H20/E20</f>
        <v>0.10697674418604651</v>
      </c>
      <c r="J20" s="52">
        <f>F20/E20</f>
        <v>0.10697674418604651</v>
      </c>
      <c r="K20" s="54"/>
    </row>
    <row r="21" spans="1:11" ht="29.25" customHeight="1">
      <c r="A21" s="43"/>
      <c r="B21" s="15" t="s">
        <v>54</v>
      </c>
      <c r="C21" s="64"/>
      <c r="D21" s="15" t="s">
        <v>55</v>
      </c>
      <c r="E21" s="46"/>
      <c r="F21" s="46"/>
      <c r="G21" s="48"/>
      <c r="H21" s="50"/>
      <c r="I21" s="52"/>
      <c r="J21" s="52"/>
      <c r="K21" s="54"/>
    </row>
    <row r="22" spans="1:11" ht="32.25" customHeight="1">
      <c r="A22" s="55" t="s">
        <v>56</v>
      </c>
      <c r="B22" s="16" t="s">
        <v>57</v>
      </c>
      <c r="C22" s="56" t="s">
        <v>58</v>
      </c>
      <c r="D22" s="17" t="s">
        <v>59</v>
      </c>
      <c r="E22" s="57">
        <v>1850</v>
      </c>
      <c r="F22" s="57">
        <v>300</v>
      </c>
      <c r="G22" s="58">
        <v>200</v>
      </c>
      <c r="H22" s="59">
        <v>200</v>
      </c>
      <c r="I22" s="60">
        <f>H22/E22</f>
        <v>0.10810810810810811</v>
      </c>
      <c r="J22" s="60">
        <f>F22/E22</f>
        <v>0.16216216216216217</v>
      </c>
      <c r="K22" s="61"/>
    </row>
    <row r="23" spans="1:11" ht="35.25" customHeight="1">
      <c r="A23" s="55"/>
      <c r="B23" s="17" t="s">
        <v>60</v>
      </c>
      <c r="C23" s="56"/>
      <c r="D23" s="17" t="s">
        <v>61</v>
      </c>
      <c r="E23" s="57"/>
      <c r="F23" s="57"/>
      <c r="G23" s="58"/>
      <c r="H23" s="59"/>
      <c r="I23" s="60"/>
      <c r="J23" s="60"/>
      <c r="K23" s="61"/>
    </row>
    <row r="24" spans="1:11" ht="34.5" customHeight="1">
      <c r="A24" s="43" t="s">
        <v>62</v>
      </c>
      <c r="B24" s="19" t="s">
        <v>63</v>
      </c>
      <c r="C24" s="44" t="s">
        <v>64</v>
      </c>
      <c r="D24" s="15" t="s">
        <v>65</v>
      </c>
      <c r="E24" s="46">
        <v>36705</v>
      </c>
      <c r="F24" s="46">
        <v>1000</v>
      </c>
      <c r="G24" s="48">
        <v>500</v>
      </c>
      <c r="H24" s="50">
        <v>0</v>
      </c>
      <c r="I24" s="52">
        <f>H24/E24</f>
        <v>0</v>
      </c>
      <c r="J24" s="52">
        <f>F24/E24</f>
        <v>0.027244244653316988</v>
      </c>
      <c r="K24" s="54" t="s">
        <v>66</v>
      </c>
    </row>
    <row r="25" spans="1:11" ht="25.5">
      <c r="A25" s="43"/>
      <c r="B25" s="15" t="s">
        <v>67</v>
      </c>
      <c r="C25" s="44"/>
      <c r="D25" s="15" t="s">
        <v>68</v>
      </c>
      <c r="E25" s="46"/>
      <c r="F25" s="46"/>
      <c r="G25" s="48"/>
      <c r="H25" s="50"/>
      <c r="I25" s="52"/>
      <c r="J25" s="52"/>
      <c r="K25" s="54"/>
    </row>
    <row r="26" spans="1:11" ht="32.25" customHeight="1">
      <c r="A26" s="71" t="s">
        <v>69</v>
      </c>
      <c r="B26" s="16" t="s">
        <v>70</v>
      </c>
      <c r="C26" s="73" t="s">
        <v>71</v>
      </c>
      <c r="D26" s="17" t="s">
        <v>72</v>
      </c>
      <c r="E26" s="75">
        <v>48131</v>
      </c>
      <c r="F26" s="75">
        <v>3000</v>
      </c>
      <c r="G26" s="76">
        <v>800</v>
      </c>
      <c r="H26" s="77">
        <v>1000</v>
      </c>
      <c r="I26" s="65">
        <f>H26/E26</f>
        <v>0.020776630446074255</v>
      </c>
      <c r="J26" s="65">
        <f>F26/E26</f>
        <v>0.06232989133822277</v>
      </c>
      <c r="K26" s="67"/>
    </row>
    <row r="27" spans="1:11" ht="25.5">
      <c r="A27" s="72"/>
      <c r="B27" s="17" t="s">
        <v>73</v>
      </c>
      <c r="C27" s="74"/>
      <c r="D27" s="17" t="s">
        <v>74</v>
      </c>
      <c r="E27" s="66"/>
      <c r="F27" s="66"/>
      <c r="G27" s="66"/>
      <c r="H27" s="66"/>
      <c r="I27" s="66"/>
      <c r="J27" s="66"/>
      <c r="K27" s="68"/>
    </row>
    <row r="28" spans="1:11" ht="25.5">
      <c r="A28" s="82" t="s">
        <v>75</v>
      </c>
      <c r="B28" s="19" t="s">
        <v>76</v>
      </c>
      <c r="C28" s="44" t="s">
        <v>77</v>
      </c>
      <c r="D28" s="15" t="s">
        <v>78</v>
      </c>
      <c r="E28" s="85">
        <v>824</v>
      </c>
      <c r="F28" s="46">
        <v>220</v>
      </c>
      <c r="G28" s="48">
        <v>50</v>
      </c>
      <c r="H28" s="50">
        <v>50</v>
      </c>
      <c r="I28" s="52">
        <f>H28/E28</f>
        <v>0.06067961165048544</v>
      </c>
      <c r="J28" s="52">
        <f>F28/E28</f>
        <v>0.2669902912621359</v>
      </c>
      <c r="K28" s="54"/>
    </row>
    <row r="29" spans="1:11" ht="30.75" customHeight="1" thickBot="1">
      <c r="A29" s="83" t="s">
        <v>79</v>
      </c>
      <c r="B29" s="23" t="s">
        <v>80</v>
      </c>
      <c r="C29" s="84"/>
      <c r="D29" s="23" t="s">
        <v>81</v>
      </c>
      <c r="E29" s="86"/>
      <c r="F29" s="87"/>
      <c r="G29" s="69"/>
      <c r="H29" s="70"/>
      <c r="I29" s="78"/>
      <c r="J29" s="78"/>
      <c r="K29" s="79"/>
    </row>
    <row r="30" spans="1:11" ht="15">
      <c r="A30" s="80" t="s">
        <v>82</v>
      </c>
      <c r="B30" s="80"/>
      <c r="C30" s="80"/>
      <c r="D30" s="80"/>
      <c r="E30" s="80"/>
      <c r="F30" s="3">
        <f>SUM(F8:F29)</f>
        <v>8905</v>
      </c>
      <c r="G30" s="3">
        <f>SUM(G8:G29)</f>
        <v>3895</v>
      </c>
      <c r="H30" s="3">
        <f>SUM(H8:H29)</f>
        <v>4115</v>
      </c>
      <c r="I30" s="4"/>
      <c r="J30" s="4"/>
      <c r="K30" s="2"/>
    </row>
    <row r="31" spans="1:11" ht="15">
      <c r="A31" s="1"/>
      <c r="B31" s="2"/>
      <c r="C31" s="2"/>
      <c r="D31" s="2"/>
      <c r="E31" s="2"/>
      <c r="F31" s="2"/>
      <c r="G31" s="2"/>
      <c r="H31" s="5"/>
      <c r="I31" s="2"/>
      <c r="J31" s="2"/>
      <c r="K31" s="2"/>
    </row>
    <row r="32" spans="1:11" ht="18">
      <c r="A32" s="32" t="s">
        <v>83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">
      <c r="A33" s="1"/>
      <c r="B33" s="2"/>
      <c r="C33" s="2"/>
      <c r="D33" s="2"/>
      <c r="E33" s="2"/>
      <c r="F33" s="2"/>
      <c r="G33" s="2"/>
      <c r="H33" s="5"/>
      <c r="I33" s="2"/>
      <c r="J33" s="2"/>
      <c r="K33" s="2"/>
    </row>
    <row r="34" spans="1:11" ht="15.75">
      <c r="A34" s="81" t="s">
        <v>84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14.25" customHeight="1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33" customHeight="1">
      <c r="A36" s="34" t="s">
        <v>1</v>
      </c>
      <c r="B36" s="36" t="s">
        <v>2</v>
      </c>
      <c r="C36" s="36" t="s">
        <v>3</v>
      </c>
      <c r="D36" s="36" t="s">
        <v>4</v>
      </c>
      <c r="E36" s="38" t="s">
        <v>5</v>
      </c>
      <c r="F36" s="38" t="s">
        <v>6</v>
      </c>
      <c r="G36" s="38" t="s">
        <v>85</v>
      </c>
      <c r="H36" s="39" t="s">
        <v>8</v>
      </c>
      <c r="I36" s="36" t="s">
        <v>9</v>
      </c>
      <c r="J36" s="38" t="s">
        <v>10</v>
      </c>
      <c r="K36" s="41" t="s">
        <v>11</v>
      </c>
    </row>
    <row r="37" spans="1:11" ht="66.75" customHeight="1" thickBot="1">
      <c r="A37" s="35"/>
      <c r="B37" s="37"/>
      <c r="C37" s="37"/>
      <c r="D37" s="37"/>
      <c r="E37" s="37"/>
      <c r="F37" s="37"/>
      <c r="G37" s="37"/>
      <c r="H37" s="40"/>
      <c r="I37" s="37"/>
      <c r="J37" s="37"/>
      <c r="K37" s="42"/>
    </row>
    <row r="38" spans="1:11" ht="35.25" customHeight="1">
      <c r="A38" s="88" t="s">
        <v>86</v>
      </c>
      <c r="B38" s="14" t="s">
        <v>87</v>
      </c>
      <c r="C38" s="64" t="s">
        <v>88</v>
      </c>
      <c r="D38" s="20" t="s">
        <v>89</v>
      </c>
      <c r="E38" s="89">
        <v>545</v>
      </c>
      <c r="F38" s="89">
        <v>70</v>
      </c>
      <c r="G38" s="90">
        <v>50</v>
      </c>
      <c r="H38" s="91">
        <v>50</v>
      </c>
      <c r="I38" s="92">
        <f>H38/E38</f>
        <v>0.09174311926605505</v>
      </c>
      <c r="J38" s="92">
        <f>F38/E38</f>
        <v>0.12844036697247707</v>
      </c>
      <c r="K38" s="93"/>
    </row>
    <row r="39" spans="1:11" ht="39.75" customHeight="1">
      <c r="A39" s="43"/>
      <c r="B39" s="15" t="s">
        <v>90</v>
      </c>
      <c r="C39" s="44"/>
      <c r="D39" s="15" t="s">
        <v>91</v>
      </c>
      <c r="E39" s="46"/>
      <c r="F39" s="46"/>
      <c r="G39" s="48"/>
      <c r="H39" s="50"/>
      <c r="I39" s="52"/>
      <c r="J39" s="52"/>
      <c r="K39" s="54"/>
    </row>
    <row r="40" spans="1:11" ht="36" customHeight="1">
      <c r="A40" s="55" t="s">
        <v>92</v>
      </c>
      <c r="B40" s="16" t="s">
        <v>93</v>
      </c>
      <c r="C40" s="56" t="s">
        <v>94</v>
      </c>
      <c r="D40" s="17" t="s">
        <v>95</v>
      </c>
      <c r="E40" s="57">
        <v>920</v>
      </c>
      <c r="F40" s="57">
        <v>200</v>
      </c>
      <c r="G40" s="58">
        <v>120</v>
      </c>
      <c r="H40" s="59">
        <v>120</v>
      </c>
      <c r="I40" s="60">
        <f>H40/E40</f>
        <v>0.13043478260869565</v>
      </c>
      <c r="J40" s="60">
        <f>F40/E40</f>
        <v>0.21739130434782608</v>
      </c>
      <c r="K40" s="94"/>
    </row>
    <row r="41" spans="1:11" ht="50.25" customHeight="1">
      <c r="A41" s="55"/>
      <c r="B41" s="17" t="s">
        <v>96</v>
      </c>
      <c r="C41" s="56"/>
      <c r="D41" s="17" t="s">
        <v>97</v>
      </c>
      <c r="E41" s="57"/>
      <c r="F41" s="57"/>
      <c r="G41" s="58"/>
      <c r="H41" s="59"/>
      <c r="I41" s="60"/>
      <c r="J41" s="60"/>
      <c r="K41" s="94"/>
    </row>
    <row r="42" spans="1:11" ht="22.5" customHeight="1">
      <c r="A42" s="88" t="s">
        <v>98</v>
      </c>
      <c r="B42" s="14" t="s">
        <v>99</v>
      </c>
      <c r="C42" s="64" t="s">
        <v>100</v>
      </c>
      <c r="D42" s="20" t="s">
        <v>101</v>
      </c>
      <c r="E42" s="46">
        <v>756</v>
      </c>
      <c r="F42" s="46">
        <v>100</v>
      </c>
      <c r="G42" s="48">
        <v>100</v>
      </c>
      <c r="H42" s="50">
        <v>100</v>
      </c>
      <c r="I42" s="52">
        <f>H42/E42</f>
        <v>0.13227513227513227</v>
      </c>
      <c r="J42" s="52">
        <f>F42/E42</f>
        <v>0.13227513227513227</v>
      </c>
      <c r="K42" s="54"/>
    </row>
    <row r="43" spans="1:11" ht="35.25" customHeight="1">
      <c r="A43" s="43"/>
      <c r="B43" s="15" t="s">
        <v>102</v>
      </c>
      <c r="C43" s="44"/>
      <c r="D43" s="15" t="s">
        <v>103</v>
      </c>
      <c r="E43" s="46"/>
      <c r="F43" s="46"/>
      <c r="G43" s="48"/>
      <c r="H43" s="50"/>
      <c r="I43" s="52"/>
      <c r="J43" s="52"/>
      <c r="K43" s="54"/>
    </row>
    <row r="44" spans="1:11" ht="40.5" customHeight="1">
      <c r="A44" s="55" t="s">
        <v>104</v>
      </c>
      <c r="B44" s="16" t="s">
        <v>105</v>
      </c>
      <c r="C44" s="95" t="s">
        <v>106</v>
      </c>
      <c r="D44" s="24" t="s">
        <v>107</v>
      </c>
      <c r="E44" s="57">
        <v>5621</v>
      </c>
      <c r="F44" s="57">
        <v>500</v>
      </c>
      <c r="G44" s="58">
        <v>500</v>
      </c>
      <c r="H44" s="59">
        <v>0</v>
      </c>
      <c r="I44" s="60">
        <f>H44/E44</f>
        <v>0</v>
      </c>
      <c r="J44" s="60">
        <f>F44/E44</f>
        <v>0.0889521437466643</v>
      </c>
      <c r="K44" s="61" t="s">
        <v>108</v>
      </c>
    </row>
    <row r="45" spans="1:11" ht="37.5" customHeight="1">
      <c r="A45" s="55"/>
      <c r="B45" s="24" t="s">
        <v>109</v>
      </c>
      <c r="C45" s="95"/>
      <c r="D45" s="24" t="s">
        <v>110</v>
      </c>
      <c r="E45" s="57"/>
      <c r="F45" s="57"/>
      <c r="G45" s="58"/>
      <c r="H45" s="59"/>
      <c r="I45" s="60"/>
      <c r="J45" s="60"/>
      <c r="K45" s="61"/>
    </row>
    <row r="46" spans="1:11" ht="35.25" customHeight="1">
      <c r="A46" s="43" t="s">
        <v>111</v>
      </c>
      <c r="B46" s="19" t="s">
        <v>112</v>
      </c>
      <c r="C46" s="96" t="s">
        <v>113</v>
      </c>
      <c r="D46" s="25" t="s">
        <v>114</v>
      </c>
      <c r="E46" s="46">
        <v>7900</v>
      </c>
      <c r="F46" s="46">
        <v>700</v>
      </c>
      <c r="G46" s="48">
        <v>200</v>
      </c>
      <c r="H46" s="50">
        <v>0</v>
      </c>
      <c r="I46" s="52">
        <f>H46/E46</f>
        <v>0</v>
      </c>
      <c r="J46" s="52">
        <f>F46/E46</f>
        <v>0.08860759493670886</v>
      </c>
      <c r="K46" s="97" t="s">
        <v>115</v>
      </c>
    </row>
    <row r="47" spans="1:11" ht="25.5">
      <c r="A47" s="43"/>
      <c r="B47" s="25" t="s">
        <v>116</v>
      </c>
      <c r="C47" s="96"/>
      <c r="D47" s="25" t="s">
        <v>117</v>
      </c>
      <c r="E47" s="46"/>
      <c r="F47" s="46"/>
      <c r="G47" s="48"/>
      <c r="H47" s="50"/>
      <c r="I47" s="52"/>
      <c r="J47" s="52"/>
      <c r="K47" s="53"/>
    </row>
    <row r="48" spans="1:11" ht="25.5">
      <c r="A48" s="55" t="s">
        <v>118</v>
      </c>
      <c r="B48" s="16" t="s">
        <v>119</v>
      </c>
      <c r="C48" s="95" t="s">
        <v>120</v>
      </c>
      <c r="D48" s="24" t="s">
        <v>121</v>
      </c>
      <c r="E48" s="98">
        <v>891</v>
      </c>
      <c r="F48" s="57">
        <v>100</v>
      </c>
      <c r="G48" s="58">
        <v>100</v>
      </c>
      <c r="H48" s="59">
        <v>100</v>
      </c>
      <c r="I48" s="60">
        <f>H48/E48</f>
        <v>0.1122334455667789</v>
      </c>
      <c r="J48" s="60">
        <f>F48/E48</f>
        <v>0.1122334455667789</v>
      </c>
      <c r="K48" s="61"/>
    </row>
    <row r="49" spans="1:11" ht="30" customHeight="1">
      <c r="A49" s="55"/>
      <c r="B49" s="17" t="s">
        <v>122</v>
      </c>
      <c r="C49" s="56"/>
      <c r="D49" s="24" t="s">
        <v>123</v>
      </c>
      <c r="E49" s="98"/>
      <c r="F49" s="57"/>
      <c r="G49" s="58"/>
      <c r="H49" s="59"/>
      <c r="I49" s="60"/>
      <c r="J49" s="60"/>
      <c r="K49" s="61"/>
    </row>
    <row r="50" spans="1:11" ht="33" customHeight="1">
      <c r="A50" s="43" t="s">
        <v>124</v>
      </c>
      <c r="B50" s="19" t="s">
        <v>125</v>
      </c>
      <c r="C50" s="96" t="s">
        <v>126</v>
      </c>
      <c r="D50" s="15" t="s">
        <v>127</v>
      </c>
      <c r="E50" s="85">
        <v>190</v>
      </c>
      <c r="F50" s="46">
        <v>40</v>
      </c>
      <c r="G50" s="48">
        <v>30</v>
      </c>
      <c r="H50" s="50">
        <v>30</v>
      </c>
      <c r="I50" s="52">
        <f>H50/E50</f>
        <v>0.15789473684210525</v>
      </c>
      <c r="J50" s="52">
        <f>F50/E50</f>
        <v>0.21052631578947367</v>
      </c>
      <c r="K50" s="54"/>
    </row>
    <row r="51" spans="1:11" ht="39" customHeight="1">
      <c r="A51" s="99"/>
      <c r="B51" s="21" t="s">
        <v>90</v>
      </c>
      <c r="C51" s="63"/>
      <c r="D51" s="21" t="s">
        <v>128</v>
      </c>
      <c r="E51" s="100"/>
      <c r="F51" s="101"/>
      <c r="G51" s="102"/>
      <c r="H51" s="103"/>
      <c r="I51" s="104"/>
      <c r="J51" s="104"/>
      <c r="K51" s="97"/>
    </row>
    <row r="52" spans="1:11" ht="30" customHeight="1">
      <c r="A52" s="105" t="s">
        <v>129</v>
      </c>
      <c r="B52" s="16" t="s">
        <v>130</v>
      </c>
      <c r="C52" s="56" t="s">
        <v>131</v>
      </c>
      <c r="D52" s="17" t="s">
        <v>78</v>
      </c>
      <c r="E52" s="98">
        <v>1960</v>
      </c>
      <c r="F52" s="57">
        <v>700</v>
      </c>
      <c r="G52" s="58">
        <v>0</v>
      </c>
      <c r="H52" s="59">
        <v>80</v>
      </c>
      <c r="I52" s="60">
        <f>H52/E52</f>
        <v>0.04081632653061224</v>
      </c>
      <c r="J52" s="60">
        <f>F52/E52</f>
        <v>0.35714285714285715</v>
      </c>
      <c r="K52" s="61" t="s">
        <v>132</v>
      </c>
    </row>
    <row r="53" spans="1:11" ht="27" customHeight="1">
      <c r="A53" s="106"/>
      <c r="B53" s="22" t="s">
        <v>80</v>
      </c>
      <c r="C53" s="73"/>
      <c r="D53" s="22" t="s">
        <v>81</v>
      </c>
      <c r="E53" s="107"/>
      <c r="F53" s="75"/>
      <c r="G53" s="76"/>
      <c r="H53" s="77"/>
      <c r="I53" s="65"/>
      <c r="J53" s="65"/>
      <c r="K53" s="67"/>
    </row>
    <row r="54" spans="1:11" ht="29.25" customHeight="1">
      <c r="A54" s="106" t="s">
        <v>133</v>
      </c>
      <c r="B54" s="15" t="s">
        <v>134</v>
      </c>
      <c r="C54" s="63" t="s">
        <v>135</v>
      </c>
      <c r="D54" s="15" t="s">
        <v>136</v>
      </c>
      <c r="E54" s="85">
        <v>150</v>
      </c>
      <c r="F54" s="46">
        <v>60</v>
      </c>
      <c r="G54" s="48">
        <v>0</v>
      </c>
      <c r="H54" s="50">
        <v>0</v>
      </c>
      <c r="I54" s="52">
        <f>H54/E54</f>
        <v>0</v>
      </c>
      <c r="J54" s="52">
        <f>F54/E54</f>
        <v>0.4</v>
      </c>
      <c r="K54" s="61" t="s">
        <v>137</v>
      </c>
    </row>
    <row r="55" spans="1:11" ht="47.25" customHeight="1" thickBot="1">
      <c r="A55" s="108"/>
      <c r="B55" s="23" t="s">
        <v>138</v>
      </c>
      <c r="C55" s="109"/>
      <c r="D55" s="23" t="s">
        <v>139</v>
      </c>
      <c r="E55" s="86"/>
      <c r="F55" s="87"/>
      <c r="G55" s="69"/>
      <c r="H55" s="70"/>
      <c r="I55" s="78"/>
      <c r="J55" s="78"/>
      <c r="K55" s="110"/>
    </row>
    <row r="56" spans="1:11" ht="15">
      <c r="A56" s="80" t="s">
        <v>82</v>
      </c>
      <c r="B56" s="80"/>
      <c r="C56" s="80"/>
      <c r="D56" s="80"/>
      <c r="E56" s="80"/>
      <c r="F56" s="6">
        <f>SUM(F38:F55)</f>
        <v>2470</v>
      </c>
      <c r="G56" s="6">
        <f>SUM(G38:G55)</f>
        <v>1100</v>
      </c>
      <c r="H56" s="6">
        <f>SUM(H38:H55)</f>
        <v>480</v>
      </c>
      <c r="I56" s="7"/>
      <c r="J56" s="7"/>
      <c r="K56" s="8"/>
    </row>
    <row r="57" spans="1:11" ht="57.75" customHeight="1">
      <c r="A57" s="30"/>
      <c r="B57" s="30"/>
      <c r="C57" s="30"/>
      <c r="D57" s="30"/>
      <c r="E57" s="30"/>
      <c r="F57" s="6"/>
      <c r="G57" s="6"/>
      <c r="H57" s="6"/>
      <c r="I57" s="7"/>
      <c r="J57" s="7"/>
      <c r="K57" s="8"/>
    </row>
    <row r="58" spans="1:11" ht="15">
      <c r="A58" s="30"/>
      <c r="B58" s="30"/>
      <c r="C58" s="30"/>
      <c r="D58" s="30"/>
      <c r="E58" s="30"/>
      <c r="F58" s="6"/>
      <c r="G58" s="6"/>
      <c r="H58" s="6"/>
      <c r="I58" s="7"/>
      <c r="J58" s="7"/>
      <c r="K58" s="8"/>
    </row>
    <row r="60" spans="1:11" ht="15.75">
      <c r="A60" s="111" t="s">
        <v>140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1" spans="1:11" ht="15.75" thickBot="1">
      <c r="A61" s="1"/>
      <c r="B61" s="9"/>
      <c r="C61" s="9"/>
      <c r="D61" s="9"/>
      <c r="E61" s="2"/>
      <c r="F61" s="2"/>
      <c r="G61" s="4"/>
      <c r="H61" s="10"/>
      <c r="I61" s="4"/>
      <c r="J61" s="4"/>
      <c r="K61" s="2"/>
    </row>
    <row r="62" spans="1:11" ht="15">
      <c r="A62" s="34" t="s">
        <v>1</v>
      </c>
      <c r="B62" s="36" t="s">
        <v>2</v>
      </c>
      <c r="C62" s="36" t="s">
        <v>3</v>
      </c>
      <c r="D62" s="112" t="s">
        <v>4</v>
      </c>
      <c r="E62" s="38" t="s">
        <v>5</v>
      </c>
      <c r="F62" s="38" t="s">
        <v>6</v>
      </c>
      <c r="G62" s="38" t="s">
        <v>7</v>
      </c>
      <c r="H62" s="39" t="s">
        <v>8</v>
      </c>
      <c r="I62" s="36" t="s">
        <v>9</v>
      </c>
      <c r="J62" s="38" t="s">
        <v>10</v>
      </c>
      <c r="K62" s="41" t="s">
        <v>11</v>
      </c>
    </row>
    <row r="63" spans="1:11" ht="49.5" customHeight="1" thickBot="1">
      <c r="A63" s="35"/>
      <c r="B63" s="37"/>
      <c r="C63" s="37"/>
      <c r="D63" s="113"/>
      <c r="E63" s="37"/>
      <c r="F63" s="37"/>
      <c r="G63" s="37"/>
      <c r="H63" s="40"/>
      <c r="I63" s="37"/>
      <c r="J63" s="37"/>
      <c r="K63" s="42"/>
    </row>
    <row r="64" spans="1:11" ht="31.5" customHeight="1">
      <c r="A64" s="43" t="s">
        <v>141</v>
      </c>
      <c r="B64" s="19" t="s">
        <v>142</v>
      </c>
      <c r="C64" s="44" t="s">
        <v>143</v>
      </c>
      <c r="D64" s="15" t="s">
        <v>144</v>
      </c>
      <c r="E64" s="45">
        <v>400</v>
      </c>
      <c r="F64" s="45">
        <v>30</v>
      </c>
      <c r="G64" s="47">
        <v>30</v>
      </c>
      <c r="H64" s="49">
        <v>30</v>
      </c>
      <c r="I64" s="51">
        <f>H64/E64</f>
        <v>0.075</v>
      </c>
      <c r="J64" s="51">
        <f>F64/E64</f>
        <v>0.075</v>
      </c>
      <c r="K64" s="114"/>
    </row>
    <row r="65" spans="1:11" ht="25.5">
      <c r="A65" s="43"/>
      <c r="B65" s="15" t="s">
        <v>145</v>
      </c>
      <c r="C65" s="44"/>
      <c r="D65" s="15" t="s">
        <v>146</v>
      </c>
      <c r="E65" s="46"/>
      <c r="F65" s="46"/>
      <c r="G65" s="48"/>
      <c r="H65" s="50"/>
      <c r="I65" s="52"/>
      <c r="J65" s="52"/>
      <c r="K65" s="115"/>
    </row>
    <row r="66" spans="1:11" ht="25.5">
      <c r="A66" s="116" t="s">
        <v>147</v>
      </c>
      <c r="B66" s="16" t="s">
        <v>148</v>
      </c>
      <c r="C66" s="56" t="s">
        <v>149</v>
      </c>
      <c r="D66" s="17" t="s">
        <v>150</v>
      </c>
      <c r="E66" s="98">
        <v>285</v>
      </c>
      <c r="F66" s="57">
        <v>60</v>
      </c>
      <c r="G66" s="58">
        <v>50</v>
      </c>
      <c r="H66" s="59">
        <v>50</v>
      </c>
      <c r="I66" s="60">
        <f>H66/E66</f>
        <v>0.17543859649122806</v>
      </c>
      <c r="J66" s="60">
        <f>F66/E66</f>
        <v>0.21052631578947367</v>
      </c>
      <c r="K66" s="61"/>
    </row>
    <row r="67" spans="1:11" ht="24.75" customHeight="1">
      <c r="A67" s="116"/>
      <c r="B67" s="17" t="s">
        <v>60</v>
      </c>
      <c r="C67" s="56"/>
      <c r="D67" s="17" t="s">
        <v>151</v>
      </c>
      <c r="E67" s="98"/>
      <c r="F67" s="57"/>
      <c r="G67" s="58"/>
      <c r="H67" s="59"/>
      <c r="I67" s="60"/>
      <c r="J67" s="60"/>
      <c r="K67" s="61"/>
    </row>
    <row r="68" spans="1:11" ht="22.5" customHeight="1">
      <c r="A68" s="117" t="s">
        <v>152</v>
      </c>
      <c r="B68" s="19" t="s">
        <v>153</v>
      </c>
      <c r="C68" s="96" t="s">
        <v>154</v>
      </c>
      <c r="D68" s="25" t="s">
        <v>155</v>
      </c>
      <c r="E68" s="85">
        <v>970</v>
      </c>
      <c r="F68" s="46">
        <v>250</v>
      </c>
      <c r="G68" s="48">
        <v>100</v>
      </c>
      <c r="H68" s="50">
        <v>100</v>
      </c>
      <c r="I68" s="52">
        <f>H68/E68</f>
        <v>0.10309278350515463</v>
      </c>
      <c r="J68" s="52">
        <f>F68/E68</f>
        <v>0.25773195876288657</v>
      </c>
      <c r="K68" s="54"/>
    </row>
    <row r="69" spans="1:11" ht="26.25" customHeight="1">
      <c r="A69" s="117"/>
      <c r="B69" s="25" t="s">
        <v>80</v>
      </c>
      <c r="C69" s="96"/>
      <c r="D69" s="25" t="s">
        <v>156</v>
      </c>
      <c r="E69" s="85"/>
      <c r="F69" s="46"/>
      <c r="G69" s="48"/>
      <c r="H69" s="50"/>
      <c r="I69" s="52"/>
      <c r="J69" s="52"/>
      <c r="K69" s="54"/>
    </row>
    <row r="70" spans="1:11" ht="22.5" customHeight="1">
      <c r="A70" s="118" t="s">
        <v>157</v>
      </c>
      <c r="B70" s="16" t="s">
        <v>158</v>
      </c>
      <c r="C70" s="95" t="s">
        <v>159</v>
      </c>
      <c r="D70" s="17" t="s">
        <v>160</v>
      </c>
      <c r="E70" s="98">
        <v>450</v>
      </c>
      <c r="F70" s="57">
        <v>80</v>
      </c>
      <c r="G70" s="58">
        <v>45</v>
      </c>
      <c r="H70" s="59">
        <v>50</v>
      </c>
      <c r="I70" s="60">
        <f>H70/E70</f>
        <v>0.1111111111111111</v>
      </c>
      <c r="J70" s="60">
        <f>F70/E70</f>
        <v>0.17777777777777778</v>
      </c>
      <c r="K70" s="61"/>
    </row>
    <row r="71" spans="1:11" ht="28.5" customHeight="1">
      <c r="A71" s="118"/>
      <c r="B71" s="17" t="s">
        <v>138</v>
      </c>
      <c r="C71" s="56"/>
      <c r="D71" s="17" t="s">
        <v>161</v>
      </c>
      <c r="E71" s="98"/>
      <c r="F71" s="57"/>
      <c r="G71" s="58"/>
      <c r="H71" s="59"/>
      <c r="I71" s="60"/>
      <c r="J71" s="60"/>
      <c r="K71" s="61"/>
    </row>
    <row r="72" spans="1:11" ht="25.5">
      <c r="A72" s="117" t="s">
        <v>162</v>
      </c>
      <c r="B72" s="19" t="s">
        <v>163</v>
      </c>
      <c r="C72" s="96" t="s">
        <v>164</v>
      </c>
      <c r="D72" s="25" t="s">
        <v>165</v>
      </c>
      <c r="E72" s="119">
        <v>3620</v>
      </c>
      <c r="F72" s="119">
        <v>250</v>
      </c>
      <c r="G72" s="48">
        <v>150</v>
      </c>
      <c r="H72" s="50">
        <v>150</v>
      </c>
      <c r="I72" s="52">
        <f>H72/E72</f>
        <v>0.04143646408839779</v>
      </c>
      <c r="J72" s="52">
        <f>F72/E72</f>
        <v>0.06906077348066299</v>
      </c>
      <c r="K72" s="120"/>
    </row>
    <row r="73" spans="1:11" ht="29.25" customHeight="1">
      <c r="A73" s="117"/>
      <c r="B73" s="25" t="s">
        <v>166</v>
      </c>
      <c r="C73" s="96"/>
      <c r="D73" s="25" t="s">
        <v>167</v>
      </c>
      <c r="E73" s="119"/>
      <c r="F73" s="119"/>
      <c r="G73" s="48"/>
      <c r="H73" s="50"/>
      <c r="I73" s="52"/>
      <c r="J73" s="52"/>
      <c r="K73" s="120"/>
    </row>
    <row r="74" spans="1:11" ht="25.5" customHeight="1">
      <c r="A74" s="118" t="s">
        <v>168</v>
      </c>
      <c r="B74" s="16" t="s">
        <v>169</v>
      </c>
      <c r="C74" s="56" t="s">
        <v>170</v>
      </c>
      <c r="D74" s="17" t="s">
        <v>171</v>
      </c>
      <c r="E74" s="98">
        <v>800</v>
      </c>
      <c r="F74" s="57">
        <v>100</v>
      </c>
      <c r="G74" s="58">
        <v>75</v>
      </c>
      <c r="H74" s="59">
        <v>75</v>
      </c>
      <c r="I74" s="60">
        <f>H74/E74</f>
        <v>0.09375</v>
      </c>
      <c r="J74" s="60">
        <f>F74/E74</f>
        <v>0.125</v>
      </c>
      <c r="K74" s="67"/>
    </row>
    <row r="75" spans="1:11" ht="23.25" customHeight="1">
      <c r="A75" s="118"/>
      <c r="B75" s="17" t="s">
        <v>172</v>
      </c>
      <c r="C75" s="56"/>
      <c r="D75" s="17" t="s">
        <v>173</v>
      </c>
      <c r="E75" s="98"/>
      <c r="F75" s="57"/>
      <c r="G75" s="58"/>
      <c r="H75" s="59"/>
      <c r="I75" s="60"/>
      <c r="J75" s="60"/>
      <c r="K75" s="121"/>
    </row>
    <row r="76" spans="1:11" ht="22.5" customHeight="1">
      <c r="A76" s="117" t="s">
        <v>174</v>
      </c>
      <c r="B76" s="19" t="s">
        <v>175</v>
      </c>
      <c r="C76" s="96" t="s">
        <v>176</v>
      </c>
      <c r="D76" s="25" t="s">
        <v>177</v>
      </c>
      <c r="E76" s="85">
        <v>90</v>
      </c>
      <c r="F76" s="46">
        <v>25</v>
      </c>
      <c r="G76" s="122">
        <v>25</v>
      </c>
      <c r="H76" s="50">
        <v>25</v>
      </c>
      <c r="I76" s="52">
        <f>H76/E76</f>
        <v>0.2777777777777778</v>
      </c>
      <c r="J76" s="52">
        <f>F76/E76</f>
        <v>0.2777777777777778</v>
      </c>
      <c r="K76" s="97"/>
    </row>
    <row r="77" spans="1:11" ht="23.25" customHeight="1">
      <c r="A77" s="117"/>
      <c r="B77" s="25" t="s">
        <v>178</v>
      </c>
      <c r="C77" s="44"/>
      <c r="D77" s="25" t="s">
        <v>179</v>
      </c>
      <c r="E77" s="85"/>
      <c r="F77" s="46"/>
      <c r="G77" s="122"/>
      <c r="H77" s="50"/>
      <c r="I77" s="52"/>
      <c r="J77" s="52"/>
      <c r="K77" s="53"/>
    </row>
    <row r="78" spans="1:11" ht="36" customHeight="1">
      <c r="A78" s="118" t="s">
        <v>180</v>
      </c>
      <c r="B78" s="16" t="s">
        <v>181</v>
      </c>
      <c r="C78" s="95" t="s">
        <v>182</v>
      </c>
      <c r="D78" s="24" t="s">
        <v>183</v>
      </c>
      <c r="E78" s="98">
        <v>1219</v>
      </c>
      <c r="F78" s="57">
        <v>200</v>
      </c>
      <c r="G78" s="129">
        <v>70</v>
      </c>
      <c r="H78" s="59">
        <v>70</v>
      </c>
      <c r="I78" s="60">
        <f>H78/E78</f>
        <v>0.05742411812961444</v>
      </c>
      <c r="J78" s="60">
        <f>F78/E78</f>
        <v>0.16406890894175555</v>
      </c>
      <c r="K78" s="67" t="s">
        <v>184</v>
      </c>
    </row>
    <row r="79" spans="1:11" ht="40.5" customHeight="1" thickBot="1">
      <c r="A79" s="125"/>
      <c r="B79" s="27" t="s">
        <v>185</v>
      </c>
      <c r="C79" s="126"/>
      <c r="D79" s="27" t="s">
        <v>186</v>
      </c>
      <c r="E79" s="127"/>
      <c r="F79" s="128"/>
      <c r="G79" s="130"/>
      <c r="H79" s="131"/>
      <c r="I79" s="123"/>
      <c r="J79" s="123"/>
      <c r="K79" s="124"/>
    </row>
    <row r="80" spans="1:11" ht="15">
      <c r="A80" s="80" t="s">
        <v>82</v>
      </c>
      <c r="B80" s="80"/>
      <c r="C80" s="80"/>
      <c r="D80" s="80"/>
      <c r="E80" s="80"/>
      <c r="F80" s="11">
        <f>SUM(F64:F79)</f>
        <v>995</v>
      </c>
      <c r="G80" s="11">
        <f>SUM(G64:G79)</f>
        <v>545</v>
      </c>
      <c r="H80" s="11">
        <f>SUM(H64:H79)</f>
        <v>550</v>
      </c>
      <c r="I80" s="12"/>
      <c r="J80" s="12"/>
      <c r="K80" s="13"/>
    </row>
  </sheetData>
  <sheetProtection/>
  <mergeCells count="293">
    <mergeCell ref="I78:I79"/>
    <mergeCell ref="J78:J79"/>
    <mergeCell ref="K78:K79"/>
    <mergeCell ref="A80:E80"/>
    <mergeCell ref="A78:A79"/>
    <mergeCell ref="C78:C79"/>
    <mergeCell ref="E78:E79"/>
    <mergeCell ref="F78:F79"/>
    <mergeCell ref="G78:G79"/>
    <mergeCell ref="H78:H79"/>
    <mergeCell ref="K74:K75"/>
    <mergeCell ref="A76:A77"/>
    <mergeCell ref="C76:C77"/>
    <mergeCell ref="E76:E77"/>
    <mergeCell ref="F76:F77"/>
    <mergeCell ref="G76:G77"/>
    <mergeCell ref="H76:H77"/>
    <mergeCell ref="I76:I77"/>
    <mergeCell ref="J76:J77"/>
    <mergeCell ref="K76:K77"/>
    <mergeCell ref="J72:J73"/>
    <mergeCell ref="K72:K73"/>
    <mergeCell ref="A74:A75"/>
    <mergeCell ref="C74:C75"/>
    <mergeCell ref="E74:E75"/>
    <mergeCell ref="F74:F75"/>
    <mergeCell ref="G74:G75"/>
    <mergeCell ref="H74:H75"/>
    <mergeCell ref="I74:I75"/>
    <mergeCell ref="J74:J75"/>
    <mergeCell ref="I70:I71"/>
    <mergeCell ref="J70:J71"/>
    <mergeCell ref="K70:K71"/>
    <mergeCell ref="A72:A73"/>
    <mergeCell ref="C72:C73"/>
    <mergeCell ref="E72:E73"/>
    <mergeCell ref="F72:F73"/>
    <mergeCell ref="G72:G73"/>
    <mergeCell ref="H72:H73"/>
    <mergeCell ref="I72:I73"/>
    <mergeCell ref="A70:A71"/>
    <mergeCell ref="C70:C71"/>
    <mergeCell ref="E70:E71"/>
    <mergeCell ref="F70:F71"/>
    <mergeCell ref="G70:G71"/>
    <mergeCell ref="H70:H71"/>
    <mergeCell ref="K66:K67"/>
    <mergeCell ref="A68:A69"/>
    <mergeCell ref="C68:C69"/>
    <mergeCell ref="E68:E69"/>
    <mergeCell ref="F68:F69"/>
    <mergeCell ref="G68:G69"/>
    <mergeCell ref="H68:H69"/>
    <mergeCell ref="I68:I69"/>
    <mergeCell ref="J68:J69"/>
    <mergeCell ref="K68:K69"/>
    <mergeCell ref="J64:J65"/>
    <mergeCell ref="K64:K65"/>
    <mergeCell ref="A66:A67"/>
    <mergeCell ref="C66:C67"/>
    <mergeCell ref="E66:E67"/>
    <mergeCell ref="F66:F67"/>
    <mergeCell ref="G66:G67"/>
    <mergeCell ref="H66:H67"/>
    <mergeCell ref="I66:I67"/>
    <mergeCell ref="J66:J67"/>
    <mergeCell ref="I62:I63"/>
    <mergeCell ref="J62:J63"/>
    <mergeCell ref="K62:K63"/>
    <mergeCell ref="A64:A65"/>
    <mergeCell ref="C64:C65"/>
    <mergeCell ref="E64:E65"/>
    <mergeCell ref="F64:F65"/>
    <mergeCell ref="G64:G65"/>
    <mergeCell ref="H64:H65"/>
    <mergeCell ref="I64:I65"/>
    <mergeCell ref="A56:E56"/>
    <mergeCell ref="A60:K60"/>
    <mergeCell ref="A62:A63"/>
    <mergeCell ref="B62:B63"/>
    <mergeCell ref="C62:C63"/>
    <mergeCell ref="D62:D63"/>
    <mergeCell ref="E62:E63"/>
    <mergeCell ref="F62:F63"/>
    <mergeCell ref="G62:G63"/>
    <mergeCell ref="H62:H63"/>
    <mergeCell ref="K52:K53"/>
    <mergeCell ref="A54:A55"/>
    <mergeCell ref="C54:C55"/>
    <mergeCell ref="E54:E55"/>
    <mergeCell ref="F54:F55"/>
    <mergeCell ref="G54:G55"/>
    <mergeCell ref="H54:H55"/>
    <mergeCell ref="I54:I55"/>
    <mergeCell ref="J54:J55"/>
    <mergeCell ref="K54:K55"/>
    <mergeCell ref="J50:J51"/>
    <mergeCell ref="K50:K51"/>
    <mergeCell ref="A52:A53"/>
    <mergeCell ref="C52:C53"/>
    <mergeCell ref="E52:E53"/>
    <mergeCell ref="F52:F53"/>
    <mergeCell ref="G52:G53"/>
    <mergeCell ref="H52:H53"/>
    <mergeCell ref="I52:I53"/>
    <mergeCell ref="J52:J53"/>
    <mergeCell ref="I48:I49"/>
    <mergeCell ref="J48:J49"/>
    <mergeCell ref="K48:K49"/>
    <mergeCell ref="A50:A51"/>
    <mergeCell ref="C50:C51"/>
    <mergeCell ref="E50:E51"/>
    <mergeCell ref="F50:F51"/>
    <mergeCell ref="G50:G51"/>
    <mergeCell ref="H50:H51"/>
    <mergeCell ref="I50:I51"/>
    <mergeCell ref="A48:A49"/>
    <mergeCell ref="C48:C49"/>
    <mergeCell ref="E48:E49"/>
    <mergeCell ref="F48:F49"/>
    <mergeCell ref="G48:G49"/>
    <mergeCell ref="H48:H49"/>
    <mergeCell ref="K44:K45"/>
    <mergeCell ref="A46:A47"/>
    <mergeCell ref="C46:C47"/>
    <mergeCell ref="E46:E47"/>
    <mergeCell ref="F46:F47"/>
    <mergeCell ref="G46:G47"/>
    <mergeCell ref="H46:H47"/>
    <mergeCell ref="I46:I47"/>
    <mergeCell ref="J46:J47"/>
    <mergeCell ref="K46:K47"/>
    <mergeCell ref="J42:J43"/>
    <mergeCell ref="K42:K43"/>
    <mergeCell ref="A44:A45"/>
    <mergeCell ref="C44:C45"/>
    <mergeCell ref="E44:E45"/>
    <mergeCell ref="F44:F45"/>
    <mergeCell ref="G44:G45"/>
    <mergeCell ref="H44:H45"/>
    <mergeCell ref="I44:I45"/>
    <mergeCell ref="J44:J45"/>
    <mergeCell ref="I40:I41"/>
    <mergeCell ref="J40:J41"/>
    <mergeCell ref="K40:K41"/>
    <mergeCell ref="A42:A43"/>
    <mergeCell ref="C42:C43"/>
    <mergeCell ref="E42:E43"/>
    <mergeCell ref="F42:F43"/>
    <mergeCell ref="G42:G43"/>
    <mergeCell ref="H42:H43"/>
    <mergeCell ref="I42:I43"/>
    <mergeCell ref="H38:H39"/>
    <mergeCell ref="I38:I39"/>
    <mergeCell ref="J38:J39"/>
    <mergeCell ref="K38:K39"/>
    <mergeCell ref="A40:A41"/>
    <mergeCell ref="C40:C41"/>
    <mergeCell ref="E40:E41"/>
    <mergeCell ref="F40:F41"/>
    <mergeCell ref="G40:G41"/>
    <mergeCell ref="H40:H41"/>
    <mergeCell ref="G36:G37"/>
    <mergeCell ref="H36:H37"/>
    <mergeCell ref="I36:I37"/>
    <mergeCell ref="J36:J37"/>
    <mergeCell ref="K36:K37"/>
    <mergeCell ref="A38:A39"/>
    <mergeCell ref="C38:C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I28:I29"/>
    <mergeCell ref="J28:J29"/>
    <mergeCell ref="K28:K29"/>
    <mergeCell ref="A30:E30"/>
    <mergeCell ref="A32:K32"/>
    <mergeCell ref="A34:K34"/>
    <mergeCell ref="A28:A29"/>
    <mergeCell ref="C28:C29"/>
    <mergeCell ref="E28:E29"/>
    <mergeCell ref="F28:F29"/>
    <mergeCell ref="G28:G29"/>
    <mergeCell ref="H28:H29"/>
    <mergeCell ref="K24:K25"/>
    <mergeCell ref="A26:A27"/>
    <mergeCell ref="C26:C27"/>
    <mergeCell ref="E26:E27"/>
    <mergeCell ref="F26:F27"/>
    <mergeCell ref="G26:G27"/>
    <mergeCell ref="H26:H27"/>
    <mergeCell ref="I26:I27"/>
    <mergeCell ref="J26:J27"/>
    <mergeCell ref="K26:K27"/>
    <mergeCell ref="J22:J23"/>
    <mergeCell ref="K22:K23"/>
    <mergeCell ref="A24:A25"/>
    <mergeCell ref="C24:C25"/>
    <mergeCell ref="E24:E25"/>
    <mergeCell ref="F24:F25"/>
    <mergeCell ref="G24:G25"/>
    <mergeCell ref="H24:H25"/>
    <mergeCell ref="I24:I25"/>
    <mergeCell ref="J24:J25"/>
    <mergeCell ref="I20:I21"/>
    <mergeCell ref="J20:J21"/>
    <mergeCell ref="K20:K21"/>
    <mergeCell ref="A22:A23"/>
    <mergeCell ref="C22:C23"/>
    <mergeCell ref="E22:E23"/>
    <mergeCell ref="F22:F23"/>
    <mergeCell ref="G22:G23"/>
    <mergeCell ref="K18:K19"/>
    <mergeCell ref="H22:H23"/>
    <mergeCell ref="I22:I23"/>
    <mergeCell ref="A20:A21"/>
    <mergeCell ref="C20:C21"/>
    <mergeCell ref="E20:E21"/>
    <mergeCell ref="F20:F21"/>
    <mergeCell ref="G20:G21"/>
    <mergeCell ref="H20:H21"/>
    <mergeCell ref="J16:J17"/>
    <mergeCell ref="K16:K17"/>
    <mergeCell ref="A18:A19"/>
    <mergeCell ref="C18:C19"/>
    <mergeCell ref="E18:E19"/>
    <mergeCell ref="F18:F19"/>
    <mergeCell ref="G18:G19"/>
    <mergeCell ref="H18:H19"/>
    <mergeCell ref="I18:I19"/>
    <mergeCell ref="J18:J19"/>
    <mergeCell ref="I14:I15"/>
    <mergeCell ref="J14:J15"/>
    <mergeCell ref="K14:K15"/>
    <mergeCell ref="A16:A17"/>
    <mergeCell ref="C16:C17"/>
    <mergeCell ref="E16:E17"/>
    <mergeCell ref="F16:F17"/>
    <mergeCell ref="G16:G17"/>
    <mergeCell ref="H16:H17"/>
    <mergeCell ref="I16:I17"/>
    <mergeCell ref="A14:A15"/>
    <mergeCell ref="C14:C15"/>
    <mergeCell ref="E14:E15"/>
    <mergeCell ref="F14:F15"/>
    <mergeCell ref="G14:G15"/>
    <mergeCell ref="H14:H15"/>
    <mergeCell ref="K10:K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J8:J9"/>
    <mergeCell ref="K8:K9"/>
    <mergeCell ref="A10:A11"/>
    <mergeCell ref="C10:C11"/>
    <mergeCell ref="E10:E11"/>
    <mergeCell ref="F10:F11"/>
    <mergeCell ref="G10:G11"/>
    <mergeCell ref="H10:H11"/>
    <mergeCell ref="I10:I11"/>
    <mergeCell ref="J10:J11"/>
    <mergeCell ref="I6:I7"/>
    <mergeCell ref="J6:J7"/>
    <mergeCell ref="K6:K7"/>
    <mergeCell ref="A8:A9"/>
    <mergeCell ref="C8:C9"/>
    <mergeCell ref="E8:E9"/>
    <mergeCell ref="F8:F9"/>
    <mergeCell ref="G8:G9"/>
    <mergeCell ref="H8:H9"/>
    <mergeCell ref="I8:I9"/>
    <mergeCell ref="C3:G3"/>
    <mergeCell ref="A2:K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Vaňková Eva Ing.</dc:creator>
  <cp:keywords/>
  <dc:description/>
  <cp:lastModifiedBy>Pospíchalová Petra</cp:lastModifiedBy>
  <cp:lastPrinted>2015-09-24T08:49:52Z</cp:lastPrinted>
  <dcterms:created xsi:type="dcterms:W3CDTF">2015-09-09T08:16:12Z</dcterms:created>
  <dcterms:modified xsi:type="dcterms:W3CDTF">2015-09-24T08:50:07Z</dcterms:modified>
  <cp:category/>
  <cp:version/>
  <cp:contentType/>
  <cp:contentStatus/>
</cp:coreProperties>
</file>