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10" windowHeight="9495" activeTab="0"/>
  </bookViews>
  <sheets>
    <sheet name="Rekapitulace cen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<sst xmlns="http://schemas.openxmlformats.org/spreadsheetml/2006/main" count="36" uniqueCount="22">
  <si>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AKCE, STAVBA</t>
  </si>
  <si>
    <t>TDS</t>
  </si>
  <si>
    <t>KOO  BOZP</t>
  </si>
  <si>
    <t>bez DPH 21%</t>
  </si>
  <si>
    <t>včetně DPH</t>
  </si>
  <si>
    <t>III/03815  Dlouhá Ves - sanace svahu</t>
  </si>
  <si>
    <t>II/152  Moravské Budějovice - průtah</t>
  </si>
  <si>
    <t>III/3452  Klášter - most ev.č. 3452-1</t>
  </si>
  <si>
    <t>III/3508  Jitkov - most ev.č. 3508-2</t>
  </si>
  <si>
    <t>II/353  Počítky - odvodnění komunikace</t>
  </si>
  <si>
    <t>II/388  Bobrová - Zvole, 2. úsek Zvole</t>
  </si>
  <si>
    <t>II/133, III/1335  Nový Rychnov - průtah</t>
  </si>
  <si>
    <t>III/4036  Brtnička - Opatov</t>
  </si>
  <si>
    <t>CELKEM</t>
  </si>
  <si>
    <t>REKAPITULACE  CEN - VÝKONY TDS  A  KOOORDINÁTORA BOZP  ZAJIŠŤOVANÉ  KSÚSV</t>
  </si>
  <si>
    <t>III/3494 Uhřínov - křiž. II/349</t>
  </si>
  <si>
    <t>II/389 křiž. III/36044 Meziboří - hr. kraje</t>
  </si>
  <si>
    <t>III/3489 Lípa - Šmolovy</t>
  </si>
  <si>
    <t>původní</t>
  </si>
  <si>
    <t>nová</t>
  </si>
  <si>
    <t xml:space="preserve">Stav </t>
  </si>
  <si>
    <t>akce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</si>
</sst>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n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ck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3" fontId="39" fillId="0" borderId="2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9" fillId="0" borderId="28" xfId="0" applyNumberFormat="1" applyFont="1" applyBorder="1" applyAlignment="1">
      <alignment vertical="center"/>
    </xf>
    <xf numFmtId="3" fontId="38" fillId="0" borderId="29" xfId="0" applyNumberFormat="1" applyFont="1" applyBorder="1" applyAlignment="1">
      <alignment vertical="center"/>
    </xf>
    <xf numFmtId="0" fontId="38" fillId="0" borderId="30" xfId="0" applyFont="1" applyBorder="1" applyAlignment="1">
      <alignment horizontal="right" vertical="center"/>
    </xf>
    <xf numFmtId="3" fontId="38" fillId="0" borderId="31" xfId="0" applyNumberFormat="1" applyFont="1" applyBorder="1" applyAlignment="1">
      <alignment vertical="center"/>
    </xf>
    <xf numFmtId="3" fontId="38" fillId="0" borderId="32" xfId="0" applyNumberFormat="1" applyFont="1" applyBorder="1" applyAlignment="1">
      <alignment vertical="center"/>
    </xf>
    <xf numFmtId="3" fontId="38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39" fillId="0" borderId="36" xfId="0" applyNumberFormat="1" applyFont="1" applyBorder="1" applyAlignment="1">
      <alignment vertical="center"/>
    </xf>
    <xf numFmtId="3" fontId="39" fillId="0" borderId="37" xfId="0" applyNumberFormat="1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3" fontId="39" fillId="0" borderId="23" xfId="0" applyNumberFormat="1" applyFont="1" applyFill="1" applyBorder="1" applyAlignment="1">
      <alignment vertical="center"/>
    </xf>
    <xf numFmtId="3" fontId="38" fillId="0" borderId="38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Layout" workbookViewId="0" topLeftCell="A1">
      <selection activeCell="F27" sqref="F27"/>
    </sheetView>
  </sheetViews>
  <sheetFormatPr defaultColWidth="9.00390625" defaultRowHeight="15.75"/>
  <cols>
    <col min="1" max="1" width="38.50390625" style="0" customWidth="1"/>
    <col min="2" max="2" width="12.125" style="0" customWidth="1"/>
    <col min="3" max="3" width="13.25390625" style="0" customWidth="1"/>
    <col min="4" max="4" width="11.75390625" style="0" customWidth="1"/>
    <col min="5" max="5" width="12.50390625" style="0" customWidth="1"/>
    <col min="6" max="6" width="12.125" style="0" customWidth="1"/>
    <col min="7" max="7" width="11.6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8.75">
      <c r="A2" s="3" t="s">
        <v>14</v>
      </c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6.5" thickBot="1">
      <c r="A4" s="1"/>
      <c r="B4" s="1"/>
      <c r="C4" s="1"/>
      <c r="D4" s="1"/>
      <c r="E4" s="1"/>
      <c r="F4" s="27"/>
      <c r="G4" s="27"/>
      <c r="H4" s="1"/>
    </row>
    <row r="5" spans="1:8" ht="16.5" thickTop="1">
      <c r="A5" s="44" t="s">
        <v>0</v>
      </c>
      <c r="B5" s="46" t="s">
        <v>1</v>
      </c>
      <c r="C5" s="47"/>
      <c r="D5" s="48" t="s">
        <v>2</v>
      </c>
      <c r="E5" s="49"/>
      <c r="F5" s="50" t="s">
        <v>13</v>
      </c>
      <c r="G5" s="50"/>
      <c r="H5" s="40" t="s">
        <v>20</v>
      </c>
    </row>
    <row r="6" spans="1:8" ht="16.5" thickBot="1">
      <c r="A6" s="45"/>
      <c r="B6" s="4" t="s">
        <v>3</v>
      </c>
      <c r="C6" s="5" t="s">
        <v>4</v>
      </c>
      <c r="D6" s="6" t="s">
        <v>3</v>
      </c>
      <c r="E6" s="7" t="s">
        <v>4</v>
      </c>
      <c r="F6" s="29" t="s">
        <v>3</v>
      </c>
      <c r="G6" s="28" t="s">
        <v>4</v>
      </c>
      <c r="H6" s="42" t="s">
        <v>21</v>
      </c>
    </row>
    <row r="7" spans="1:8" ht="16.5" thickTop="1">
      <c r="A7" s="8" t="s">
        <v>5</v>
      </c>
      <c r="B7" s="10">
        <v>32200</v>
      </c>
      <c r="C7" s="11">
        <f aca="true" t="shared" si="0" ref="C7:C17">B7*1.21</f>
        <v>38962</v>
      </c>
      <c r="D7" s="12">
        <v>19935</v>
      </c>
      <c r="E7" s="13">
        <f aca="true" t="shared" si="1" ref="E7:E17">D7*1.21</f>
        <v>24121.35</v>
      </c>
      <c r="F7" s="30">
        <f>(B7+D7)</f>
        <v>52135</v>
      </c>
      <c r="G7" s="36">
        <f>(C7+E7)</f>
        <v>63083.35</v>
      </c>
      <c r="H7" s="43" t="s">
        <v>18</v>
      </c>
    </row>
    <row r="8" spans="1:8" ht="15.75">
      <c r="A8" s="9" t="s">
        <v>6</v>
      </c>
      <c r="B8" s="14">
        <v>38520</v>
      </c>
      <c r="C8" s="15">
        <f t="shared" si="0"/>
        <v>46609.2</v>
      </c>
      <c r="D8" s="16">
        <v>22420</v>
      </c>
      <c r="E8" s="17">
        <f t="shared" si="1"/>
        <v>27128.2</v>
      </c>
      <c r="F8" s="31">
        <f aca="true" t="shared" si="2" ref="F8:F13">(B8+D8)</f>
        <v>60940</v>
      </c>
      <c r="G8" s="37">
        <f aca="true" t="shared" si="3" ref="G8:G13">(C8+E8)</f>
        <v>73737.4</v>
      </c>
      <c r="H8" s="41" t="s">
        <v>18</v>
      </c>
    </row>
    <row r="9" spans="1:8" ht="15.75">
      <c r="A9" s="9" t="s">
        <v>7</v>
      </c>
      <c r="B9" s="14">
        <v>34020</v>
      </c>
      <c r="C9" s="15">
        <f t="shared" si="0"/>
        <v>41164.2</v>
      </c>
      <c r="D9" s="16">
        <v>24740</v>
      </c>
      <c r="E9" s="17">
        <f t="shared" si="1"/>
        <v>29935.399999999998</v>
      </c>
      <c r="F9" s="31">
        <f t="shared" si="2"/>
        <v>58760</v>
      </c>
      <c r="G9" s="37">
        <f t="shared" si="3"/>
        <v>71099.59999999999</v>
      </c>
      <c r="H9" s="41" t="s">
        <v>18</v>
      </c>
    </row>
    <row r="10" spans="1:8" ht="15.75">
      <c r="A10" s="9" t="s">
        <v>8</v>
      </c>
      <c r="B10" s="14">
        <v>36890</v>
      </c>
      <c r="C10" s="15">
        <f t="shared" si="0"/>
        <v>44636.9</v>
      </c>
      <c r="D10" s="16">
        <v>24620</v>
      </c>
      <c r="E10" s="17">
        <f t="shared" si="1"/>
        <v>29790.2</v>
      </c>
      <c r="F10" s="31">
        <f t="shared" si="2"/>
        <v>61510</v>
      </c>
      <c r="G10" s="37">
        <f t="shared" si="3"/>
        <v>74427.1</v>
      </c>
      <c r="H10" s="41" t="s">
        <v>18</v>
      </c>
    </row>
    <row r="11" spans="1:8" ht="15.75">
      <c r="A11" s="9" t="s">
        <v>9</v>
      </c>
      <c r="B11" s="14">
        <v>28380</v>
      </c>
      <c r="C11" s="15">
        <f t="shared" si="0"/>
        <v>34339.799999999996</v>
      </c>
      <c r="D11" s="16">
        <v>18530</v>
      </c>
      <c r="E11" s="17">
        <f t="shared" si="1"/>
        <v>22421.3</v>
      </c>
      <c r="F11" s="31">
        <f t="shared" si="2"/>
        <v>46910</v>
      </c>
      <c r="G11" s="37">
        <f t="shared" si="3"/>
        <v>56761.09999999999</v>
      </c>
      <c r="H11" s="41" t="s">
        <v>18</v>
      </c>
    </row>
    <row r="12" spans="1:8" ht="15.75">
      <c r="A12" s="9" t="s">
        <v>10</v>
      </c>
      <c r="B12" s="14">
        <v>34660</v>
      </c>
      <c r="C12" s="15">
        <f t="shared" si="0"/>
        <v>41938.6</v>
      </c>
      <c r="D12" s="16">
        <v>19440</v>
      </c>
      <c r="E12" s="17">
        <f t="shared" si="1"/>
        <v>23522.399999999998</v>
      </c>
      <c r="F12" s="31">
        <f t="shared" si="2"/>
        <v>54100</v>
      </c>
      <c r="G12" s="37">
        <f t="shared" si="3"/>
        <v>65461</v>
      </c>
      <c r="H12" s="41" t="s">
        <v>18</v>
      </c>
    </row>
    <row r="13" spans="1:8" ht="15.75">
      <c r="A13" s="9" t="s">
        <v>11</v>
      </c>
      <c r="B13" s="14">
        <v>28560</v>
      </c>
      <c r="C13" s="15">
        <f t="shared" si="0"/>
        <v>34557.6</v>
      </c>
      <c r="D13" s="16">
        <v>19640</v>
      </c>
      <c r="E13" s="17">
        <f t="shared" si="1"/>
        <v>23764.399999999998</v>
      </c>
      <c r="F13" s="31">
        <f t="shared" si="2"/>
        <v>48200</v>
      </c>
      <c r="G13" s="37">
        <f t="shared" si="3"/>
        <v>58322</v>
      </c>
      <c r="H13" s="41" t="s">
        <v>18</v>
      </c>
    </row>
    <row r="14" spans="1:8" ht="15.75">
      <c r="A14" s="9" t="s">
        <v>12</v>
      </c>
      <c r="B14" s="14">
        <v>39500</v>
      </c>
      <c r="C14" s="15">
        <f t="shared" si="0"/>
        <v>47795</v>
      </c>
      <c r="D14" s="16">
        <v>25690</v>
      </c>
      <c r="E14" s="17">
        <f t="shared" si="1"/>
        <v>31084.899999999998</v>
      </c>
      <c r="F14" s="31">
        <f aca="true" t="shared" si="4" ref="F14:G17">(B14+D14)</f>
        <v>65190</v>
      </c>
      <c r="G14" s="37">
        <f t="shared" si="4"/>
        <v>78879.9</v>
      </c>
      <c r="H14" s="41" t="s">
        <v>18</v>
      </c>
    </row>
    <row r="15" spans="1:8" ht="15.75">
      <c r="A15" s="9" t="s">
        <v>15</v>
      </c>
      <c r="B15" s="14">
        <v>15803</v>
      </c>
      <c r="C15" s="15">
        <f t="shared" si="0"/>
        <v>19121.63</v>
      </c>
      <c r="D15" s="16">
        <v>11072</v>
      </c>
      <c r="E15" s="17">
        <f t="shared" si="1"/>
        <v>13397.119999999999</v>
      </c>
      <c r="F15" s="31">
        <f t="shared" si="4"/>
        <v>26875</v>
      </c>
      <c r="G15" s="37">
        <f t="shared" si="4"/>
        <v>32518.75</v>
      </c>
      <c r="H15" s="41" t="s">
        <v>19</v>
      </c>
    </row>
    <row r="16" spans="1:8" ht="15.75">
      <c r="A16" s="9" t="s">
        <v>16</v>
      </c>
      <c r="B16" s="14">
        <v>23704</v>
      </c>
      <c r="C16" s="15">
        <f t="shared" si="0"/>
        <v>28681.84</v>
      </c>
      <c r="D16" s="34">
        <v>16608</v>
      </c>
      <c r="E16" s="17">
        <f t="shared" si="1"/>
        <v>20095.68</v>
      </c>
      <c r="F16" s="31">
        <f t="shared" si="4"/>
        <v>40312</v>
      </c>
      <c r="G16" s="37">
        <f t="shared" si="4"/>
        <v>48777.520000000004</v>
      </c>
      <c r="H16" s="41" t="s">
        <v>19</v>
      </c>
    </row>
    <row r="17" spans="1:8" ht="15.75">
      <c r="A17" s="9" t="s">
        <v>17</v>
      </c>
      <c r="B17" s="14">
        <v>19753</v>
      </c>
      <c r="C17" s="15">
        <f t="shared" si="0"/>
        <v>23901.13</v>
      </c>
      <c r="D17" s="16">
        <v>13840</v>
      </c>
      <c r="E17" s="17">
        <f t="shared" si="1"/>
        <v>16746.399999999998</v>
      </c>
      <c r="F17" s="31">
        <f t="shared" si="4"/>
        <v>33593</v>
      </c>
      <c r="G17" s="37">
        <f t="shared" si="4"/>
        <v>40647.53</v>
      </c>
      <c r="H17" s="41" t="s">
        <v>19</v>
      </c>
    </row>
    <row r="18" spans="1:8" ht="15.75">
      <c r="A18" s="9"/>
      <c r="B18" s="14"/>
      <c r="C18" s="15"/>
      <c r="D18" s="16"/>
      <c r="E18" s="17"/>
      <c r="F18" s="32"/>
      <c r="G18" s="38"/>
      <c r="H18" s="41"/>
    </row>
    <row r="19" spans="1:8" ht="16.5" thickBot="1">
      <c r="A19" s="2"/>
      <c r="B19" s="18"/>
      <c r="C19" s="19"/>
      <c r="D19" s="20"/>
      <c r="E19" s="21"/>
      <c r="F19" s="33"/>
      <c r="G19" s="39"/>
      <c r="H19" s="41"/>
    </row>
    <row r="20" spans="1:8" ht="20.25" thickBot="1" thickTop="1">
      <c r="A20" s="23" t="s">
        <v>13</v>
      </c>
      <c r="B20" s="22">
        <f aca="true" t="shared" si="5" ref="B20:G20">SUM(B7:B19)</f>
        <v>331990</v>
      </c>
      <c r="C20" s="24">
        <f t="shared" si="5"/>
        <v>401707.9</v>
      </c>
      <c r="D20" s="25">
        <f t="shared" si="5"/>
        <v>216535</v>
      </c>
      <c r="E20" s="26">
        <f t="shared" si="5"/>
        <v>262007.34999999995</v>
      </c>
      <c r="F20" s="35">
        <f t="shared" si="5"/>
        <v>548525</v>
      </c>
      <c r="G20" s="26">
        <f t="shared" si="5"/>
        <v>663715.25</v>
      </c>
      <c r="H20" s="42"/>
    </row>
    <row r="21" spans="1:8" ht="16.5" thickTop="1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4">
    <mergeCell ref="A5:A6"/>
    <mergeCell ref="B5:C5"/>
    <mergeCell ref="D5:E5"/>
    <mergeCell ref="F5:G5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&amp;RRK-26-2015-17,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</dc:creator>
  <cp:keywords/>
  <dc:description/>
  <cp:lastModifiedBy>Pospíchalová Petra</cp:lastModifiedBy>
  <cp:lastPrinted>2015-08-25T14:36:47Z</cp:lastPrinted>
  <dcterms:created xsi:type="dcterms:W3CDTF">2015-04-02T11:35:23Z</dcterms:created>
  <dcterms:modified xsi:type="dcterms:W3CDTF">2015-08-27T09:35:49Z</dcterms:modified>
  <cp:category/>
  <cp:version/>
  <cp:contentType/>
  <cp:contentStatus/>
</cp:coreProperties>
</file>